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\Documents\Desktop\Regulamente Arbitri si Observatori\"/>
    </mc:Choice>
  </mc:AlternateContent>
  <xr:revisionPtr revIDLastSave="0" documentId="13_ncr:1_{91213EB1-6947-486C-ACAD-1C78A19A31D4}" xr6:coauthVersionLast="46" xr6:coauthVersionMax="47" xr10:uidLastSave="{00000000-0000-0000-0000-000000000000}"/>
  <bookViews>
    <workbookView xWindow="-120" yWindow="-120" windowWidth="29040" windowHeight="15840" xr2:uid="{C4660EF6-8410-4C3E-B797-71CCE98D6DA2}"/>
  </bookViews>
  <sheets>
    <sheet name="Fisa distributiei teritoriale" sheetId="3" r:id="rId1"/>
  </sheets>
  <calcPr calcId="191029"/>
</workbook>
</file>

<file path=xl/calcChain.xml><?xml version="1.0" encoding="utf-8"?>
<calcChain xmlns="http://schemas.openxmlformats.org/spreadsheetml/2006/main">
  <c r="J54" i="3" l="1"/>
  <c r="J53" i="3"/>
  <c r="J46" i="3"/>
  <c r="J45" i="3"/>
  <c r="J40" i="3"/>
  <c r="J37" i="3"/>
  <c r="J29" i="3"/>
  <c r="J24" i="3"/>
  <c r="J22" i="3"/>
  <c r="J21" i="3"/>
  <c r="J14" i="3"/>
  <c r="V43" i="3"/>
  <c r="I32" i="3"/>
  <c r="I16" i="3"/>
  <c r="J31" i="3"/>
  <c r="AD56" i="3"/>
  <c r="AC56" i="3"/>
  <c r="AB56" i="3"/>
  <c r="AA56" i="3"/>
  <c r="Z56" i="3"/>
  <c r="Y56" i="3"/>
  <c r="T56" i="3"/>
  <c r="S56" i="3"/>
  <c r="R56" i="3"/>
  <c r="Q56" i="3"/>
  <c r="N56" i="3"/>
  <c r="M56" i="3"/>
  <c r="L56" i="3"/>
  <c r="K56" i="3"/>
  <c r="G56" i="3"/>
  <c r="F56" i="3"/>
  <c r="E56" i="3"/>
  <c r="D56" i="3"/>
  <c r="C56" i="3"/>
  <c r="J38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W22" i="3" s="1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X33" i="3" s="1"/>
  <c r="U34" i="3"/>
  <c r="V34" i="3"/>
  <c r="U35" i="3"/>
  <c r="V35" i="3"/>
  <c r="U36" i="3"/>
  <c r="V36" i="3"/>
  <c r="U37" i="3"/>
  <c r="W37" i="3" s="1"/>
  <c r="V37" i="3"/>
  <c r="U38" i="3"/>
  <c r="V38" i="3"/>
  <c r="U39" i="3"/>
  <c r="V39" i="3"/>
  <c r="U40" i="3"/>
  <c r="V40" i="3"/>
  <c r="U41" i="3"/>
  <c r="V41" i="3"/>
  <c r="X41" i="3" s="1"/>
  <c r="U42" i="3"/>
  <c r="V42" i="3"/>
  <c r="U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W54" i="3" s="1"/>
  <c r="V54" i="3"/>
  <c r="U55" i="3"/>
  <c r="V55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X32" i="3" s="1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I15" i="3"/>
  <c r="W15" i="3"/>
  <c r="J15" i="3"/>
  <c r="X15" i="3" s="1"/>
  <c r="J16" i="3"/>
  <c r="I17" i="3"/>
  <c r="W17" i="3" s="1"/>
  <c r="J17" i="3"/>
  <c r="I18" i="3"/>
  <c r="I56" i="3" s="1"/>
  <c r="J18" i="3"/>
  <c r="I19" i="3"/>
  <c r="J19" i="3"/>
  <c r="X19" i="3" s="1"/>
  <c r="I20" i="3"/>
  <c r="W20" i="3" s="1"/>
  <c r="J20" i="3"/>
  <c r="I21" i="3"/>
  <c r="W21" i="3" s="1"/>
  <c r="I22" i="3"/>
  <c r="I23" i="3"/>
  <c r="W23" i="3" s="1"/>
  <c r="J23" i="3"/>
  <c r="X23" i="3" s="1"/>
  <c r="I24" i="3"/>
  <c r="W24" i="3" s="1"/>
  <c r="I25" i="3"/>
  <c r="J25" i="3"/>
  <c r="X25" i="3" s="1"/>
  <c r="I26" i="3"/>
  <c r="W26" i="3" s="1"/>
  <c r="J26" i="3"/>
  <c r="X26" i="3" s="1"/>
  <c r="I27" i="3"/>
  <c r="W27" i="3" s="1"/>
  <c r="J27" i="3"/>
  <c r="X27" i="3" s="1"/>
  <c r="I28" i="3"/>
  <c r="J28" i="3"/>
  <c r="I29" i="3"/>
  <c r="I30" i="3"/>
  <c r="W30" i="3" s="1"/>
  <c r="J30" i="3"/>
  <c r="I31" i="3"/>
  <c r="W31" i="3" s="1"/>
  <c r="J32" i="3"/>
  <c r="I33" i="3"/>
  <c r="J33" i="3"/>
  <c r="I34" i="3"/>
  <c r="J34" i="3"/>
  <c r="I35" i="3"/>
  <c r="W35" i="3" s="1"/>
  <c r="J35" i="3"/>
  <c r="X35" i="3" s="1"/>
  <c r="I36" i="3"/>
  <c r="W36" i="3" s="1"/>
  <c r="J36" i="3"/>
  <c r="I37" i="3"/>
  <c r="I38" i="3"/>
  <c r="I39" i="3"/>
  <c r="W39" i="3" s="1"/>
  <c r="J39" i="3"/>
  <c r="X39" i="3" s="1"/>
  <c r="I40" i="3"/>
  <c r="I41" i="3"/>
  <c r="J41" i="3"/>
  <c r="I42" i="3"/>
  <c r="J42" i="3"/>
  <c r="I43" i="3"/>
  <c r="W43" i="3" s="1"/>
  <c r="J43" i="3"/>
  <c r="X43" i="3" s="1"/>
  <c r="I44" i="3"/>
  <c r="W44" i="3" s="1"/>
  <c r="J44" i="3"/>
  <c r="I45" i="3"/>
  <c r="W45" i="3"/>
  <c r="I46" i="3"/>
  <c r="I47" i="3"/>
  <c r="J47" i="3"/>
  <c r="X47" i="3" s="1"/>
  <c r="I48" i="3"/>
  <c r="W48" i="3" s="1"/>
  <c r="J48" i="3"/>
  <c r="I49" i="3"/>
  <c r="W49" i="3"/>
  <c r="J49" i="3"/>
  <c r="I50" i="3"/>
  <c r="J50" i="3"/>
  <c r="I51" i="3"/>
  <c r="J51" i="3"/>
  <c r="X51" i="3"/>
  <c r="I52" i="3"/>
  <c r="W52" i="3"/>
  <c r="J52" i="3"/>
  <c r="I53" i="3"/>
  <c r="W53" i="3" s="1"/>
  <c r="I54" i="3"/>
  <c r="I55" i="3"/>
  <c r="J55" i="3"/>
  <c r="X55" i="3" s="1"/>
  <c r="V14" i="3"/>
  <c r="V56" i="3" s="1"/>
  <c r="U14" i="3"/>
  <c r="U56" i="3" s="1"/>
  <c r="P14" i="3"/>
  <c r="P56" i="3" s="1"/>
  <c r="O14" i="3"/>
  <c r="I14" i="3"/>
  <c r="W28" i="3"/>
  <c r="O56" i="3"/>
  <c r="W40" i="3"/>
  <c r="W19" i="3"/>
  <c r="W18" i="3"/>
  <c r="W16" i="3"/>
  <c r="W29" i="3"/>
  <c r="W25" i="3"/>
  <c r="W55" i="3" l="1"/>
  <c r="W51" i="3"/>
  <c r="W38" i="3"/>
  <c r="W34" i="3"/>
  <c r="X31" i="3"/>
  <c r="X50" i="3"/>
  <c r="W47" i="3"/>
  <c r="X42" i="3"/>
  <c r="W50" i="3"/>
  <c r="W46" i="3"/>
  <c r="W42" i="3"/>
  <c r="X18" i="3"/>
  <c r="X49" i="3"/>
  <c r="W33" i="3"/>
  <c r="X34" i="3"/>
  <c r="W41" i="3"/>
  <c r="X17" i="3"/>
  <c r="X30" i="3"/>
  <c r="X24" i="3"/>
  <c r="W14" i="3"/>
  <c r="X28" i="3"/>
  <c r="X29" i="3"/>
  <c r="X52" i="3"/>
  <c r="X36" i="3"/>
  <c r="W32" i="3"/>
  <c r="X37" i="3"/>
  <c r="X40" i="3"/>
  <c r="X44" i="3"/>
  <c r="X45" i="3"/>
  <c r="X48" i="3"/>
  <c r="X38" i="3"/>
  <c r="X14" i="3"/>
  <c r="X46" i="3"/>
  <c r="X20" i="3"/>
  <c r="X21" i="3"/>
  <c r="X53" i="3"/>
  <c r="X22" i="3"/>
  <c r="X54" i="3"/>
  <c r="H56" i="3"/>
  <c r="J56" i="3"/>
  <c r="X16" i="3"/>
  <c r="W56" i="3" l="1"/>
  <c r="X56" i="3"/>
</calcChain>
</file>

<file path=xl/sharedStrings.xml><?xml version="1.0" encoding="utf-8"?>
<sst xmlns="http://schemas.openxmlformats.org/spreadsheetml/2006/main" count="93" uniqueCount="70">
  <si>
    <t>SENIORI</t>
  </si>
  <si>
    <t>COPII</t>
  </si>
  <si>
    <t>Total</t>
  </si>
  <si>
    <t>Masc</t>
  </si>
  <si>
    <t>Fem</t>
  </si>
  <si>
    <t>afiliate</t>
  </si>
  <si>
    <t>ALBA</t>
  </si>
  <si>
    <t>ARAD</t>
  </si>
  <si>
    <t>BACAU</t>
  </si>
  <si>
    <t>BIHOR</t>
  </si>
  <si>
    <t>BISTRITA-NASAUD</t>
  </si>
  <si>
    <t>BOTOSANI</t>
  </si>
  <si>
    <t>BRAILA</t>
  </si>
  <si>
    <t>BUZAU</t>
  </si>
  <si>
    <t>CALARASI</t>
  </si>
  <si>
    <t>CARAS-SEVERIN</t>
  </si>
  <si>
    <t>CLUJ</t>
  </si>
  <si>
    <t>COVASNA</t>
  </si>
  <si>
    <t>DIMBOVITA</t>
  </si>
  <si>
    <t>DOLJ</t>
  </si>
  <si>
    <t>GIURGIU</t>
  </si>
  <si>
    <t>GORJ</t>
  </si>
  <si>
    <t>HARGHITA</t>
  </si>
  <si>
    <t>HUNEDOARA</t>
  </si>
  <si>
    <t>ILFOV</t>
  </si>
  <si>
    <t>OLT</t>
  </si>
  <si>
    <t>PRAHOVA</t>
  </si>
  <si>
    <t>SATU-MARE</t>
  </si>
  <si>
    <t>SIBIU</t>
  </si>
  <si>
    <t>SUCEAVA</t>
  </si>
  <si>
    <t>TELEORMAN</t>
  </si>
  <si>
    <t>TULCEA</t>
  </si>
  <si>
    <t>VÂLCEA</t>
  </si>
  <si>
    <t>VASLUI</t>
  </si>
  <si>
    <t>VRANCEA</t>
  </si>
  <si>
    <t>TOTAL</t>
  </si>
  <si>
    <t>ARGES</t>
  </si>
  <si>
    <t>Total general</t>
  </si>
  <si>
    <t>sportivi legitimati</t>
  </si>
  <si>
    <t>participante in sistemul competitional national</t>
  </si>
  <si>
    <t>TINERET / JUNIORI / CADETI</t>
  </si>
  <si>
    <t>participanti in sistemul competitional national</t>
  </si>
  <si>
    <t>Anexa 3</t>
  </si>
  <si>
    <t>legitimati</t>
  </si>
  <si>
    <t>Numar Antrenori emeriti</t>
  </si>
  <si>
    <t>BRASOV</t>
  </si>
  <si>
    <t>BUCURESTI</t>
  </si>
  <si>
    <t>CONSTANTA</t>
  </si>
  <si>
    <t>GALATI</t>
  </si>
  <si>
    <t>IALOMITA</t>
  </si>
  <si>
    <t>IASI</t>
  </si>
  <si>
    <t>MARAMURES</t>
  </si>
  <si>
    <t>MEHEDINTI</t>
  </si>
  <si>
    <t>MURES</t>
  </si>
  <si>
    <t>NEAMT</t>
  </si>
  <si>
    <t>SALAJ</t>
  </si>
  <si>
    <t>TIMIS</t>
  </si>
  <si>
    <t>Numar Maestrii emeriti ai sportului</t>
  </si>
  <si>
    <t>JUDET</t>
  </si>
  <si>
    <t>Va rugam NU modificati formatul fisierelor!</t>
  </si>
  <si>
    <t xml:space="preserve">legitimati </t>
  </si>
  <si>
    <t xml:space="preserve">Fisa distributiei teritoriale a structurilor sportive membre ale federatiei </t>
  </si>
  <si>
    <t xml:space="preserve">SPORTIVI LEGITIMATI=sportivi care sunt legitimati la federatie si/sau la asociatia judeteana/municipala </t>
  </si>
  <si>
    <t>si care au platit taxa/ cotizatia de sportiv pe anul 2024 .</t>
  </si>
  <si>
    <t>Numar structuri sportive membre ale federatiei in anul 2024</t>
  </si>
  <si>
    <t>NUMAR   DE   SPORTIVI   LEGITIMATI   (in anul 2024)</t>
  </si>
  <si>
    <t>Numar antrenori (activi in anul 2024)</t>
  </si>
  <si>
    <t>Numar instructori sportivi (activi in 2024)</t>
  </si>
  <si>
    <t>Numar arbitri (activi in 2024)</t>
  </si>
  <si>
    <t>Numar Maestrii ai sportului (activi in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</si>
</sst>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7"/>
      <color indexed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7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10"/>
      <name val="Times New Roman"/>
      <family val="1"/>
    </font>
    <font>
      <b/>
      <sz val="7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4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2" fillId="0" borderId="19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2" fillId="0" borderId="3" xfId="0" applyFont="1" applyBorder="1" applyAlignment="1" applyProtection="1">
      <alignment horizontal="center" textRotation="90"/>
      <protection locked="0"/>
    </xf>
    <xf numFmtId="0" fontId="2" fillId="0" borderId="4" xfId="0" applyFont="1" applyBorder="1" applyAlignment="1" applyProtection="1">
      <alignment horizontal="center" textRotation="90"/>
      <protection locked="0"/>
    </xf>
    <xf numFmtId="0" fontId="2" fillId="0" borderId="5" xfId="0" applyFont="1" applyBorder="1" applyAlignment="1" applyProtection="1">
      <alignment horizontal="center" textRotation="90"/>
      <protection locked="0"/>
    </xf>
    <xf numFmtId="0" fontId="2" fillId="0" borderId="6" xfId="0" applyFont="1" applyBorder="1" applyAlignment="1" applyProtection="1">
      <alignment horizontal="center" textRotation="90"/>
      <protection locked="0"/>
    </xf>
    <xf numFmtId="0" fontId="2" fillId="0" borderId="7" xfId="0" applyFont="1" applyBorder="1" applyAlignment="1" applyProtection="1">
      <alignment horizontal="center" textRotation="90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 applyAlignment="1">
      <alignment horizontal="left"/>
    </xf>
    <xf numFmtId="0" fontId="3" fillId="0" borderId="41" xfId="0" applyFont="1" applyBorder="1"/>
    <xf numFmtId="0" fontId="3" fillId="0" borderId="1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" fillId="0" borderId="39" xfId="0" applyFont="1" applyBorder="1" applyAlignment="1" applyProtection="1">
      <alignment horizontal="center" textRotation="90"/>
      <protection locked="0"/>
    </xf>
    <xf numFmtId="0" fontId="2" fillId="0" borderId="44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1" fillId="0" borderId="45" xfId="0" applyFont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textRotation="90" wrapText="1"/>
      <protection locked="0"/>
    </xf>
    <xf numFmtId="0" fontId="4" fillId="0" borderId="44" xfId="0" applyFont="1" applyBorder="1" applyAlignment="1" applyProtection="1">
      <alignment horizontal="center" textRotation="90" wrapText="1"/>
      <protection locked="0"/>
    </xf>
    <xf numFmtId="0" fontId="4" fillId="0" borderId="1" xfId="0" applyFont="1" applyBorder="1" applyAlignment="1" applyProtection="1">
      <alignment horizontal="center" textRotation="90" wrapText="1"/>
      <protection locked="0"/>
    </xf>
    <xf numFmtId="0" fontId="2" fillId="0" borderId="39" xfId="0" applyFont="1" applyBorder="1" applyAlignment="1" applyProtection="1">
      <alignment horizontal="center" textRotation="90" wrapText="1"/>
      <protection locked="0"/>
    </xf>
    <xf numFmtId="0" fontId="2" fillId="0" borderId="44" xfId="0" applyFont="1" applyBorder="1" applyAlignment="1" applyProtection="1">
      <alignment horizontal="center" textRotation="90" wrapText="1"/>
      <protection locked="0"/>
    </xf>
    <xf numFmtId="0" fontId="2" fillId="0" borderId="1" xfId="0" applyFont="1" applyBorder="1" applyAlignment="1" applyProtection="1">
      <alignment horizontal="center" textRotation="90" wrapText="1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52" xfId="0" applyFont="1" applyBorder="1" applyAlignment="1" applyProtection="1">
      <alignment horizontal="center" textRotation="90" wrapText="1"/>
      <protection locked="0"/>
    </xf>
    <xf numFmtId="0" fontId="1" fillId="0" borderId="54" xfId="0" applyFont="1" applyBorder="1" applyAlignment="1" applyProtection="1">
      <alignment horizontal="center" textRotation="90" wrapText="1"/>
      <protection locked="0"/>
    </xf>
    <xf numFmtId="0" fontId="1" fillId="0" borderId="45" xfId="0" applyFont="1" applyBorder="1" applyAlignment="1" applyProtection="1">
      <alignment horizontal="center" textRotation="90" wrapText="1"/>
      <protection locked="0"/>
    </xf>
    <xf numFmtId="0" fontId="1" fillId="0" borderId="46" xfId="0" applyFont="1" applyBorder="1" applyAlignment="1" applyProtection="1">
      <alignment horizontal="center" textRotation="90" wrapText="1"/>
      <protection locked="0"/>
    </xf>
    <xf numFmtId="0" fontId="1" fillId="0" borderId="53" xfId="0" applyFont="1" applyBorder="1" applyAlignment="1" applyProtection="1">
      <alignment horizontal="center" textRotation="90" wrapText="1"/>
      <protection locked="0"/>
    </xf>
    <xf numFmtId="0" fontId="1" fillId="0" borderId="55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D297-205B-4427-8943-693418BBE22A}">
  <dimension ref="A1:AD61"/>
  <sheetViews>
    <sheetView tabSelected="1" zoomScale="172" zoomScaleNormal="172" workbookViewId="0">
      <selection activeCell="I16" sqref="I16"/>
    </sheetView>
  </sheetViews>
  <sheetFormatPr defaultColWidth="9.28515625" defaultRowHeight="9" x14ac:dyDescent="0.15"/>
  <cols>
    <col min="1" max="1" width="2.42578125" style="1" customWidth="1"/>
    <col min="2" max="2" width="16.28515625" style="2" customWidth="1"/>
    <col min="3" max="3" width="3.5703125" style="2" customWidth="1"/>
    <col min="4" max="4" width="4" style="2" customWidth="1"/>
    <col min="5" max="5" width="3" style="2" customWidth="1"/>
    <col min="6" max="9" width="2.7109375" style="2" customWidth="1"/>
    <col min="10" max="12" width="3" style="2" customWidth="1"/>
    <col min="13" max="13" width="2.7109375" style="2" customWidth="1"/>
    <col min="14" max="16" width="3" style="2" customWidth="1"/>
    <col min="17" max="17" width="2.42578125" style="2" customWidth="1"/>
    <col min="18" max="18" width="3" style="2" customWidth="1"/>
    <col min="19" max="19" width="2.7109375" style="2" customWidth="1"/>
    <col min="20" max="20" width="3" style="2" customWidth="1"/>
    <col min="21" max="21" width="2.5703125" style="2" customWidth="1"/>
    <col min="22" max="22" width="3" style="2" customWidth="1"/>
    <col min="23" max="24" width="3.7109375" style="2" customWidth="1"/>
    <col min="25" max="27" width="3" style="2" customWidth="1"/>
    <col min="28" max="30" width="3" style="1" customWidth="1"/>
    <col min="31" max="16384" width="9.28515625" style="2"/>
  </cols>
  <sheetData>
    <row r="1" spans="1:30" x14ac:dyDescent="0.15">
      <c r="B1" s="8" t="s">
        <v>42</v>
      </c>
    </row>
    <row r="3" spans="1:30" x14ac:dyDescent="0.15">
      <c r="B3" s="8" t="s">
        <v>61</v>
      </c>
      <c r="W3" s="3"/>
      <c r="X3" s="3"/>
    </row>
    <row r="4" spans="1:30" x14ac:dyDescent="0.15">
      <c r="B4" s="8"/>
      <c r="W4" s="3"/>
      <c r="X4" s="3"/>
    </row>
    <row r="5" spans="1:30" x14ac:dyDescent="0.15">
      <c r="B5" s="8" t="s">
        <v>62</v>
      </c>
      <c r="W5" s="3"/>
      <c r="X5" s="3"/>
    </row>
    <row r="6" spans="1:30" x14ac:dyDescent="0.15">
      <c r="B6" s="8"/>
      <c r="C6" s="2" t="s">
        <v>63</v>
      </c>
      <c r="W6" s="3"/>
      <c r="X6" s="3"/>
    </row>
    <row r="7" spans="1:30" ht="9.75" thickBot="1" x14ac:dyDescent="0.2">
      <c r="W7" s="3"/>
      <c r="X7" s="3"/>
    </row>
    <row r="8" spans="1:30" ht="15.75" customHeight="1" x14ac:dyDescent="0.15">
      <c r="B8" s="100" t="s">
        <v>58</v>
      </c>
      <c r="C8" s="113" t="s">
        <v>64</v>
      </c>
      <c r="D8" s="114"/>
      <c r="E8" s="102" t="s">
        <v>65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4"/>
      <c r="Y8" s="94" t="s">
        <v>66</v>
      </c>
      <c r="Z8" s="94" t="s">
        <v>67</v>
      </c>
      <c r="AA8" s="94" t="s">
        <v>68</v>
      </c>
      <c r="AB8" s="97" t="s">
        <v>69</v>
      </c>
      <c r="AC8" s="79" t="s">
        <v>57</v>
      </c>
      <c r="AD8" s="79" t="s">
        <v>44</v>
      </c>
    </row>
    <row r="9" spans="1:30" ht="11.25" customHeight="1" x14ac:dyDescent="0.15">
      <c r="B9" s="101"/>
      <c r="C9" s="115"/>
      <c r="D9" s="116"/>
      <c r="E9" s="105" t="s">
        <v>0</v>
      </c>
      <c r="F9" s="106"/>
      <c r="G9" s="106"/>
      <c r="H9" s="106"/>
      <c r="I9" s="106"/>
      <c r="J9" s="106"/>
      <c r="K9" s="105" t="s">
        <v>40</v>
      </c>
      <c r="L9" s="106"/>
      <c r="M9" s="106"/>
      <c r="N9" s="106"/>
      <c r="O9" s="106"/>
      <c r="P9" s="109"/>
      <c r="Q9" s="106" t="s">
        <v>1</v>
      </c>
      <c r="R9" s="106"/>
      <c r="S9" s="106"/>
      <c r="T9" s="106"/>
      <c r="U9" s="106"/>
      <c r="V9" s="106"/>
      <c r="W9" s="82" t="s">
        <v>37</v>
      </c>
      <c r="X9" s="83"/>
      <c r="Y9" s="95"/>
      <c r="Z9" s="95"/>
      <c r="AA9" s="95"/>
      <c r="AB9" s="98"/>
      <c r="AC9" s="80"/>
      <c r="AD9" s="80"/>
    </row>
    <row r="10" spans="1:30" ht="14.25" customHeight="1" thickBot="1" x14ac:dyDescent="0.2">
      <c r="B10" s="101"/>
      <c r="C10" s="115"/>
      <c r="D10" s="116"/>
      <c r="E10" s="107"/>
      <c r="F10" s="108"/>
      <c r="G10" s="108"/>
      <c r="H10" s="108"/>
      <c r="I10" s="108"/>
      <c r="J10" s="108"/>
      <c r="K10" s="107"/>
      <c r="L10" s="108"/>
      <c r="M10" s="108"/>
      <c r="N10" s="108"/>
      <c r="O10" s="108"/>
      <c r="P10" s="110"/>
      <c r="Q10" s="108"/>
      <c r="R10" s="108"/>
      <c r="S10" s="108"/>
      <c r="T10" s="108"/>
      <c r="U10" s="108"/>
      <c r="V10" s="108"/>
      <c r="W10" s="82"/>
      <c r="X10" s="83"/>
      <c r="Y10" s="95"/>
      <c r="Z10" s="95"/>
      <c r="AA10" s="95"/>
      <c r="AB10" s="98"/>
      <c r="AC10" s="80"/>
      <c r="AD10" s="80"/>
    </row>
    <row r="11" spans="1:30" ht="16.5" customHeight="1" x14ac:dyDescent="0.15">
      <c r="B11" s="101"/>
      <c r="C11" s="115"/>
      <c r="D11" s="116"/>
      <c r="E11" s="90" t="s">
        <v>3</v>
      </c>
      <c r="F11" s="85"/>
      <c r="G11" s="84" t="s">
        <v>4</v>
      </c>
      <c r="H11" s="85"/>
      <c r="I11" s="88" t="s">
        <v>2</v>
      </c>
      <c r="J11" s="88"/>
      <c r="K11" s="90" t="s">
        <v>3</v>
      </c>
      <c r="L11" s="85"/>
      <c r="M11" s="84" t="s">
        <v>4</v>
      </c>
      <c r="N11" s="85"/>
      <c r="O11" s="88" t="s">
        <v>2</v>
      </c>
      <c r="P11" s="92"/>
      <c r="Q11" s="88" t="s">
        <v>3</v>
      </c>
      <c r="R11" s="85"/>
      <c r="S11" s="84" t="s">
        <v>4</v>
      </c>
      <c r="T11" s="85"/>
      <c r="U11" s="88" t="s">
        <v>2</v>
      </c>
      <c r="V11" s="88"/>
      <c r="W11" s="82" t="s">
        <v>38</v>
      </c>
      <c r="X11" s="83"/>
      <c r="Y11" s="95"/>
      <c r="Z11" s="95"/>
      <c r="AA11" s="95"/>
      <c r="AB11" s="98"/>
      <c r="AC11" s="80"/>
      <c r="AD11" s="80"/>
    </row>
    <row r="12" spans="1:30" ht="14.25" customHeight="1" thickBot="1" x14ac:dyDescent="0.2">
      <c r="B12" s="101"/>
      <c r="C12" s="117"/>
      <c r="D12" s="118"/>
      <c r="E12" s="91"/>
      <c r="F12" s="87"/>
      <c r="G12" s="86"/>
      <c r="H12" s="87"/>
      <c r="I12" s="89"/>
      <c r="J12" s="89"/>
      <c r="K12" s="91"/>
      <c r="L12" s="87"/>
      <c r="M12" s="86"/>
      <c r="N12" s="87"/>
      <c r="O12" s="89"/>
      <c r="P12" s="93"/>
      <c r="Q12" s="89"/>
      <c r="R12" s="87"/>
      <c r="S12" s="86"/>
      <c r="T12" s="87"/>
      <c r="U12" s="89"/>
      <c r="V12" s="89"/>
      <c r="W12" s="111"/>
      <c r="X12" s="112"/>
      <c r="Y12" s="95"/>
      <c r="Z12" s="95"/>
      <c r="AA12" s="95"/>
      <c r="AB12" s="98"/>
      <c r="AC12" s="80"/>
      <c r="AD12" s="80"/>
    </row>
    <row r="13" spans="1:30" ht="149.25" thickBot="1" x14ac:dyDescent="0.2">
      <c r="B13" s="54"/>
      <c r="C13" s="55" t="s">
        <v>5</v>
      </c>
      <c r="D13" s="56" t="s">
        <v>39</v>
      </c>
      <c r="E13" s="57" t="s">
        <v>60</v>
      </c>
      <c r="F13" s="58" t="s">
        <v>41</v>
      </c>
      <c r="G13" s="57" t="s">
        <v>43</v>
      </c>
      <c r="H13" s="58" t="s">
        <v>41</v>
      </c>
      <c r="I13" s="57" t="s">
        <v>43</v>
      </c>
      <c r="J13" s="58" t="s">
        <v>41</v>
      </c>
      <c r="K13" s="57" t="s">
        <v>43</v>
      </c>
      <c r="L13" s="58" t="s">
        <v>41</v>
      </c>
      <c r="M13" s="57" t="s">
        <v>43</v>
      </c>
      <c r="N13" s="58" t="s">
        <v>41</v>
      </c>
      <c r="O13" s="57" t="s">
        <v>43</v>
      </c>
      <c r="P13" s="59" t="s">
        <v>41</v>
      </c>
      <c r="Q13" s="57" t="s">
        <v>43</v>
      </c>
      <c r="R13" s="58" t="s">
        <v>41</v>
      </c>
      <c r="S13" s="57" t="s">
        <v>43</v>
      </c>
      <c r="T13" s="58" t="s">
        <v>41</v>
      </c>
      <c r="U13" s="57" t="s">
        <v>43</v>
      </c>
      <c r="V13" s="58" t="s">
        <v>41</v>
      </c>
      <c r="W13" s="57" t="s">
        <v>43</v>
      </c>
      <c r="X13" s="60" t="s">
        <v>41</v>
      </c>
      <c r="Y13" s="96"/>
      <c r="Z13" s="96"/>
      <c r="AA13" s="96"/>
      <c r="AB13" s="99"/>
      <c r="AC13" s="81"/>
      <c r="AD13" s="81"/>
    </row>
    <row r="14" spans="1:30" x14ac:dyDescent="0.15">
      <c r="A14" s="61">
        <v>1</v>
      </c>
      <c r="B14" s="74" t="s">
        <v>6</v>
      </c>
      <c r="C14" s="14">
        <v>2</v>
      </c>
      <c r="D14" s="15">
        <v>2</v>
      </c>
      <c r="E14" s="16">
        <v>0</v>
      </c>
      <c r="F14" s="17">
        <v>0</v>
      </c>
      <c r="G14" s="18">
        <v>0</v>
      </c>
      <c r="H14" s="19">
        <v>0</v>
      </c>
      <c r="I14" s="64">
        <f>SUM(E14,G14)</f>
        <v>0</v>
      </c>
      <c r="J14" s="65">
        <f>SUM(F14,H14)</f>
        <v>0</v>
      </c>
      <c r="K14" s="14">
        <v>36</v>
      </c>
      <c r="L14" s="40">
        <v>36</v>
      </c>
      <c r="M14" s="14">
        <v>57</v>
      </c>
      <c r="N14" s="41">
        <v>57</v>
      </c>
      <c r="O14" s="67">
        <f>SUM(K14,M14)</f>
        <v>93</v>
      </c>
      <c r="P14" s="77">
        <f>SUM(L14,N14)</f>
        <v>93</v>
      </c>
      <c r="Q14" s="16">
        <v>27</v>
      </c>
      <c r="R14" s="17">
        <v>27</v>
      </c>
      <c r="S14" s="18">
        <v>43</v>
      </c>
      <c r="T14" s="19">
        <v>43</v>
      </c>
      <c r="U14" s="64">
        <f>SUM(Q14,S14)</f>
        <v>70</v>
      </c>
      <c r="V14" s="65">
        <f>SUM(R14,T14)</f>
        <v>70</v>
      </c>
      <c r="W14" s="66">
        <f>SUM(I14,O14,U14)</f>
        <v>163</v>
      </c>
      <c r="X14" s="65">
        <f>SUM(J14,P14,V14)</f>
        <v>163</v>
      </c>
      <c r="Y14" s="42">
        <v>10</v>
      </c>
      <c r="Z14" s="43"/>
      <c r="AA14" s="43">
        <v>2</v>
      </c>
      <c r="AB14" s="44"/>
      <c r="AC14" s="43"/>
      <c r="AD14" s="43"/>
    </row>
    <row r="15" spans="1:30" x14ac:dyDescent="0.15">
      <c r="A15" s="61">
        <v>2</v>
      </c>
      <c r="B15" s="4" t="s">
        <v>7</v>
      </c>
      <c r="C15" s="20">
        <v>8</v>
      </c>
      <c r="D15" s="21">
        <v>3</v>
      </c>
      <c r="E15" s="22">
        <v>0</v>
      </c>
      <c r="F15" s="23">
        <v>0</v>
      </c>
      <c r="G15" s="20">
        <v>0</v>
      </c>
      <c r="H15" s="24">
        <v>0</v>
      </c>
      <c r="I15" s="67">
        <f t="shared" ref="I15:I55" si="0">SUM(E15,G15)</f>
        <v>0</v>
      </c>
      <c r="J15" s="68">
        <f t="shared" ref="J15:J55" si="1">SUM(F15,H15)</f>
        <v>0</v>
      </c>
      <c r="K15" s="20">
        <v>57</v>
      </c>
      <c r="L15" s="23">
        <v>57</v>
      </c>
      <c r="M15" s="20">
        <v>38</v>
      </c>
      <c r="N15" s="24">
        <v>38</v>
      </c>
      <c r="O15" s="67">
        <f t="shared" ref="O15:O55" si="2">SUM(K15,M15)</f>
        <v>95</v>
      </c>
      <c r="P15" s="77">
        <f t="shared" ref="P15:P55" si="3">SUM(L15,N15)</f>
        <v>95</v>
      </c>
      <c r="Q15" s="22">
        <v>26</v>
      </c>
      <c r="R15" s="23">
        <v>26</v>
      </c>
      <c r="S15" s="20">
        <v>30</v>
      </c>
      <c r="T15" s="24">
        <v>30</v>
      </c>
      <c r="U15" s="67">
        <f t="shared" ref="U15:U55" si="4">SUM(Q15,S15)</f>
        <v>56</v>
      </c>
      <c r="V15" s="68">
        <f t="shared" ref="V15:V55" si="5">SUM(R15,T15)</f>
        <v>56</v>
      </c>
      <c r="W15" s="6">
        <f t="shared" ref="W15:W55" si="6">SUM(I15,O15,U15)</f>
        <v>151</v>
      </c>
      <c r="X15" s="69">
        <f t="shared" ref="X15:X55" si="7">SUM(J15,P15,V15)</f>
        <v>151</v>
      </c>
      <c r="Y15" s="22">
        <v>12</v>
      </c>
      <c r="Z15" s="45"/>
      <c r="AA15" s="45">
        <v>5</v>
      </c>
      <c r="AB15" s="46"/>
      <c r="AC15" s="45">
        <v>1</v>
      </c>
      <c r="AD15" s="45"/>
    </row>
    <row r="16" spans="1:30" x14ac:dyDescent="0.15">
      <c r="A16" s="61">
        <v>3</v>
      </c>
      <c r="B16" s="4" t="s">
        <v>36</v>
      </c>
      <c r="C16" s="20">
        <v>7</v>
      </c>
      <c r="D16" s="21">
        <v>6</v>
      </c>
      <c r="E16" s="22">
        <v>22</v>
      </c>
      <c r="F16" s="23">
        <v>22</v>
      </c>
      <c r="G16" s="20">
        <v>18</v>
      </c>
      <c r="H16" s="24">
        <v>18</v>
      </c>
      <c r="I16" s="67">
        <f t="shared" si="0"/>
        <v>40</v>
      </c>
      <c r="J16" s="68">
        <f t="shared" si="1"/>
        <v>40</v>
      </c>
      <c r="K16" s="20">
        <v>53</v>
      </c>
      <c r="L16" s="23">
        <v>53</v>
      </c>
      <c r="M16" s="20">
        <v>154</v>
      </c>
      <c r="N16" s="24">
        <v>154</v>
      </c>
      <c r="O16" s="67">
        <f t="shared" si="2"/>
        <v>207</v>
      </c>
      <c r="P16" s="77">
        <f t="shared" si="3"/>
        <v>207</v>
      </c>
      <c r="Q16" s="22">
        <v>63</v>
      </c>
      <c r="R16" s="23">
        <v>63</v>
      </c>
      <c r="S16" s="20">
        <v>106</v>
      </c>
      <c r="T16" s="24">
        <v>106</v>
      </c>
      <c r="U16" s="67">
        <f t="shared" si="4"/>
        <v>169</v>
      </c>
      <c r="V16" s="68">
        <f t="shared" si="5"/>
        <v>169</v>
      </c>
      <c r="W16" s="6">
        <f t="shared" si="6"/>
        <v>416</v>
      </c>
      <c r="X16" s="69">
        <f t="shared" si="7"/>
        <v>416</v>
      </c>
      <c r="Y16" s="22">
        <v>24</v>
      </c>
      <c r="Z16" s="45"/>
      <c r="AA16" s="45">
        <v>5</v>
      </c>
      <c r="AB16" s="46"/>
      <c r="AC16" s="45"/>
      <c r="AD16" s="45"/>
    </row>
    <row r="17" spans="1:30" x14ac:dyDescent="0.15">
      <c r="A17" s="61">
        <v>4</v>
      </c>
      <c r="B17" s="4" t="s">
        <v>8</v>
      </c>
      <c r="C17" s="20">
        <v>7</v>
      </c>
      <c r="D17" s="21">
        <v>5</v>
      </c>
      <c r="E17" s="22">
        <v>0</v>
      </c>
      <c r="F17" s="23">
        <v>0</v>
      </c>
      <c r="G17" s="20">
        <v>18</v>
      </c>
      <c r="H17" s="24">
        <v>18</v>
      </c>
      <c r="I17" s="67">
        <f t="shared" si="0"/>
        <v>18</v>
      </c>
      <c r="J17" s="68">
        <f t="shared" si="1"/>
        <v>18</v>
      </c>
      <c r="K17" s="20">
        <v>38</v>
      </c>
      <c r="L17" s="23">
        <v>38</v>
      </c>
      <c r="M17" s="20">
        <v>84</v>
      </c>
      <c r="N17" s="24">
        <v>84</v>
      </c>
      <c r="O17" s="67">
        <f t="shared" si="2"/>
        <v>122</v>
      </c>
      <c r="P17" s="77">
        <f t="shared" si="3"/>
        <v>122</v>
      </c>
      <c r="Q17" s="22">
        <v>28</v>
      </c>
      <c r="R17" s="23">
        <v>28</v>
      </c>
      <c r="S17" s="20">
        <v>81</v>
      </c>
      <c r="T17" s="24">
        <v>81</v>
      </c>
      <c r="U17" s="67">
        <f t="shared" si="4"/>
        <v>109</v>
      </c>
      <c r="V17" s="68">
        <f t="shared" si="5"/>
        <v>109</v>
      </c>
      <c r="W17" s="6">
        <f t="shared" si="6"/>
        <v>249</v>
      </c>
      <c r="X17" s="69">
        <f t="shared" si="7"/>
        <v>249</v>
      </c>
      <c r="Y17" s="22">
        <v>26</v>
      </c>
      <c r="Z17" s="45"/>
      <c r="AA17" s="45">
        <v>4</v>
      </c>
      <c r="AB17" s="46">
        <v>3</v>
      </c>
      <c r="AC17" s="45">
        <v>3</v>
      </c>
      <c r="AD17" s="45">
        <v>2</v>
      </c>
    </row>
    <row r="18" spans="1:30" s="1" customFormat="1" x14ac:dyDescent="0.15">
      <c r="A18" s="61">
        <v>5</v>
      </c>
      <c r="B18" s="5" t="s">
        <v>9</v>
      </c>
      <c r="C18" s="20">
        <v>7</v>
      </c>
      <c r="D18" s="21">
        <v>5</v>
      </c>
      <c r="E18" s="22">
        <v>15</v>
      </c>
      <c r="F18" s="23">
        <v>15</v>
      </c>
      <c r="G18" s="20">
        <v>16</v>
      </c>
      <c r="H18" s="25">
        <v>16</v>
      </c>
      <c r="I18" s="67">
        <f t="shared" si="0"/>
        <v>31</v>
      </c>
      <c r="J18" s="68">
        <f t="shared" si="1"/>
        <v>31</v>
      </c>
      <c r="K18" s="20">
        <v>60</v>
      </c>
      <c r="L18" s="23">
        <v>60</v>
      </c>
      <c r="M18" s="20">
        <v>28</v>
      </c>
      <c r="N18" s="24">
        <v>28</v>
      </c>
      <c r="O18" s="67">
        <f t="shared" si="2"/>
        <v>88</v>
      </c>
      <c r="P18" s="77">
        <f t="shared" si="3"/>
        <v>88</v>
      </c>
      <c r="Q18" s="22">
        <v>23</v>
      </c>
      <c r="R18" s="23">
        <v>23</v>
      </c>
      <c r="S18" s="20">
        <v>28</v>
      </c>
      <c r="T18" s="24">
        <v>28</v>
      </c>
      <c r="U18" s="67">
        <f t="shared" si="4"/>
        <v>51</v>
      </c>
      <c r="V18" s="68">
        <f t="shared" si="5"/>
        <v>51</v>
      </c>
      <c r="W18" s="6">
        <f t="shared" si="6"/>
        <v>170</v>
      </c>
      <c r="X18" s="69">
        <f t="shared" si="7"/>
        <v>170</v>
      </c>
      <c r="Y18" s="22">
        <v>20</v>
      </c>
      <c r="Z18" s="45"/>
      <c r="AA18" s="45">
        <v>7</v>
      </c>
      <c r="AB18" s="46">
        <v>5</v>
      </c>
      <c r="AC18" s="45"/>
      <c r="AD18" s="45"/>
    </row>
    <row r="19" spans="1:30" x14ac:dyDescent="0.15">
      <c r="A19" s="61">
        <v>6</v>
      </c>
      <c r="B19" s="4" t="s">
        <v>10</v>
      </c>
      <c r="C19" s="20">
        <v>3</v>
      </c>
      <c r="D19" s="21">
        <v>4</v>
      </c>
      <c r="E19" s="22">
        <v>0</v>
      </c>
      <c r="F19" s="23">
        <v>0</v>
      </c>
      <c r="G19" s="20">
        <v>79</v>
      </c>
      <c r="H19" s="25">
        <v>79</v>
      </c>
      <c r="I19" s="67">
        <f t="shared" si="0"/>
        <v>79</v>
      </c>
      <c r="J19" s="68">
        <f t="shared" si="1"/>
        <v>79</v>
      </c>
      <c r="K19" s="20">
        <v>59</v>
      </c>
      <c r="L19" s="23">
        <v>59</v>
      </c>
      <c r="M19" s="20">
        <v>113</v>
      </c>
      <c r="N19" s="24">
        <v>113</v>
      </c>
      <c r="O19" s="67">
        <f t="shared" si="2"/>
        <v>172</v>
      </c>
      <c r="P19" s="77">
        <f t="shared" si="3"/>
        <v>172</v>
      </c>
      <c r="Q19" s="22">
        <v>58</v>
      </c>
      <c r="R19" s="23">
        <v>58</v>
      </c>
      <c r="S19" s="20">
        <v>64</v>
      </c>
      <c r="T19" s="24">
        <v>64</v>
      </c>
      <c r="U19" s="67">
        <f t="shared" si="4"/>
        <v>122</v>
      </c>
      <c r="V19" s="68">
        <f t="shared" si="5"/>
        <v>122</v>
      </c>
      <c r="W19" s="6">
        <f t="shared" si="6"/>
        <v>373</v>
      </c>
      <c r="X19" s="69">
        <f t="shared" si="7"/>
        <v>373</v>
      </c>
      <c r="Y19" s="22">
        <v>17</v>
      </c>
      <c r="Z19" s="45"/>
      <c r="AA19" s="45">
        <v>9</v>
      </c>
      <c r="AB19" s="46"/>
      <c r="AC19" s="45"/>
      <c r="AD19" s="45"/>
    </row>
    <row r="20" spans="1:30" x14ac:dyDescent="0.15">
      <c r="A20" s="61">
        <v>7</v>
      </c>
      <c r="B20" s="4" t="s">
        <v>11</v>
      </c>
      <c r="C20" s="20">
        <v>4</v>
      </c>
      <c r="D20" s="21">
        <v>2</v>
      </c>
      <c r="E20" s="22">
        <v>0</v>
      </c>
      <c r="F20" s="23">
        <v>0</v>
      </c>
      <c r="G20" s="20">
        <v>0</v>
      </c>
      <c r="H20" s="25">
        <v>0</v>
      </c>
      <c r="I20" s="67">
        <f t="shared" si="0"/>
        <v>0</v>
      </c>
      <c r="J20" s="68">
        <f t="shared" si="1"/>
        <v>0</v>
      </c>
      <c r="K20" s="20">
        <v>40</v>
      </c>
      <c r="L20" s="23">
        <v>40</v>
      </c>
      <c r="M20" s="20">
        <v>27</v>
      </c>
      <c r="N20" s="24">
        <v>27</v>
      </c>
      <c r="O20" s="67">
        <f t="shared" si="2"/>
        <v>67</v>
      </c>
      <c r="P20" s="77">
        <f t="shared" si="3"/>
        <v>67</v>
      </c>
      <c r="Q20" s="22">
        <v>27</v>
      </c>
      <c r="R20" s="23">
        <v>27</v>
      </c>
      <c r="S20" s="20">
        <v>43</v>
      </c>
      <c r="T20" s="24">
        <v>43</v>
      </c>
      <c r="U20" s="67">
        <f t="shared" si="4"/>
        <v>70</v>
      </c>
      <c r="V20" s="68">
        <f t="shared" si="5"/>
        <v>70</v>
      </c>
      <c r="W20" s="6">
        <f t="shared" si="6"/>
        <v>137</v>
      </c>
      <c r="X20" s="69">
        <f t="shared" si="7"/>
        <v>137</v>
      </c>
      <c r="Y20" s="22">
        <v>6</v>
      </c>
      <c r="Z20" s="45"/>
      <c r="AA20" s="45">
        <v>2</v>
      </c>
      <c r="AB20" s="46"/>
      <c r="AC20" s="45"/>
      <c r="AD20" s="45">
        <v>1</v>
      </c>
    </row>
    <row r="21" spans="1:30" x14ac:dyDescent="0.15">
      <c r="A21" s="61">
        <v>8</v>
      </c>
      <c r="B21" s="4" t="s">
        <v>12</v>
      </c>
      <c r="C21" s="20">
        <v>3</v>
      </c>
      <c r="D21" s="21">
        <v>2</v>
      </c>
      <c r="E21" s="22">
        <v>0</v>
      </c>
      <c r="F21" s="23">
        <v>0</v>
      </c>
      <c r="G21" s="20">
        <v>48</v>
      </c>
      <c r="H21" s="25">
        <v>48</v>
      </c>
      <c r="I21" s="67">
        <f t="shared" si="0"/>
        <v>48</v>
      </c>
      <c r="J21" s="68">
        <f t="shared" si="1"/>
        <v>48</v>
      </c>
      <c r="K21" s="20">
        <v>39</v>
      </c>
      <c r="L21" s="23">
        <v>39</v>
      </c>
      <c r="M21" s="20">
        <v>102</v>
      </c>
      <c r="N21" s="24">
        <v>102</v>
      </c>
      <c r="O21" s="67">
        <f t="shared" si="2"/>
        <v>141</v>
      </c>
      <c r="P21" s="77">
        <f t="shared" si="3"/>
        <v>141</v>
      </c>
      <c r="Q21" s="22">
        <v>25</v>
      </c>
      <c r="R21" s="23">
        <v>25</v>
      </c>
      <c r="S21" s="20">
        <v>62</v>
      </c>
      <c r="T21" s="24">
        <v>62</v>
      </c>
      <c r="U21" s="67">
        <f t="shared" si="4"/>
        <v>87</v>
      </c>
      <c r="V21" s="68">
        <f t="shared" si="5"/>
        <v>87</v>
      </c>
      <c r="W21" s="6">
        <f t="shared" si="6"/>
        <v>276</v>
      </c>
      <c r="X21" s="69">
        <f t="shared" si="7"/>
        <v>276</v>
      </c>
      <c r="Y21" s="22">
        <v>16</v>
      </c>
      <c r="Z21" s="45"/>
      <c r="AA21" s="45">
        <v>5</v>
      </c>
      <c r="AB21" s="46"/>
      <c r="AC21" s="45"/>
      <c r="AD21" s="45"/>
    </row>
    <row r="22" spans="1:30" x14ac:dyDescent="0.15">
      <c r="A22" s="61">
        <v>9</v>
      </c>
      <c r="B22" s="4" t="s">
        <v>45</v>
      </c>
      <c r="C22" s="20">
        <v>13</v>
      </c>
      <c r="D22" s="21">
        <v>11</v>
      </c>
      <c r="E22" s="22">
        <v>36</v>
      </c>
      <c r="F22" s="23">
        <v>36</v>
      </c>
      <c r="G22" s="20">
        <v>40</v>
      </c>
      <c r="H22" s="25">
        <v>40</v>
      </c>
      <c r="I22" s="67">
        <f t="shared" si="0"/>
        <v>76</v>
      </c>
      <c r="J22" s="68">
        <f t="shared" si="1"/>
        <v>76</v>
      </c>
      <c r="K22" s="20">
        <v>100</v>
      </c>
      <c r="L22" s="23">
        <v>100</v>
      </c>
      <c r="M22" s="20">
        <v>312</v>
      </c>
      <c r="N22" s="24">
        <v>312</v>
      </c>
      <c r="O22" s="67">
        <f t="shared" si="2"/>
        <v>412</v>
      </c>
      <c r="P22" s="77">
        <f t="shared" si="3"/>
        <v>412</v>
      </c>
      <c r="Q22" s="22">
        <v>72</v>
      </c>
      <c r="R22" s="23">
        <v>72</v>
      </c>
      <c r="S22" s="20">
        <v>213</v>
      </c>
      <c r="T22" s="24">
        <v>213</v>
      </c>
      <c r="U22" s="67">
        <f t="shared" si="4"/>
        <v>285</v>
      </c>
      <c r="V22" s="68">
        <f t="shared" si="5"/>
        <v>285</v>
      </c>
      <c r="W22" s="6">
        <f t="shared" si="6"/>
        <v>773</v>
      </c>
      <c r="X22" s="69">
        <f t="shared" si="7"/>
        <v>773</v>
      </c>
      <c r="Y22" s="22">
        <v>45</v>
      </c>
      <c r="Z22" s="45"/>
      <c r="AA22" s="45">
        <v>17</v>
      </c>
      <c r="AB22" s="46">
        <v>11</v>
      </c>
      <c r="AC22" s="45">
        <v>13</v>
      </c>
      <c r="AD22" s="45">
        <v>5</v>
      </c>
    </row>
    <row r="23" spans="1:30" x14ac:dyDescent="0.15">
      <c r="A23" s="61">
        <v>10</v>
      </c>
      <c r="B23" s="4" t="s">
        <v>46</v>
      </c>
      <c r="C23" s="20">
        <v>14</v>
      </c>
      <c r="D23" s="21">
        <v>14</v>
      </c>
      <c r="E23" s="22">
        <v>88</v>
      </c>
      <c r="F23" s="23">
        <v>88</v>
      </c>
      <c r="G23" s="20">
        <v>108</v>
      </c>
      <c r="H23" s="25">
        <v>108</v>
      </c>
      <c r="I23" s="67">
        <f t="shared" si="0"/>
        <v>196</v>
      </c>
      <c r="J23" s="68">
        <f t="shared" si="1"/>
        <v>196</v>
      </c>
      <c r="K23" s="20">
        <v>342</v>
      </c>
      <c r="L23" s="23">
        <v>342</v>
      </c>
      <c r="M23" s="20">
        <v>524</v>
      </c>
      <c r="N23" s="24">
        <v>524</v>
      </c>
      <c r="O23" s="67">
        <f t="shared" si="2"/>
        <v>866</v>
      </c>
      <c r="P23" s="77">
        <f t="shared" si="3"/>
        <v>866</v>
      </c>
      <c r="Q23" s="22">
        <v>118</v>
      </c>
      <c r="R23" s="23">
        <v>118</v>
      </c>
      <c r="S23" s="20">
        <v>314</v>
      </c>
      <c r="T23" s="24">
        <v>314</v>
      </c>
      <c r="U23" s="67">
        <f t="shared" si="4"/>
        <v>432</v>
      </c>
      <c r="V23" s="68">
        <f t="shared" si="5"/>
        <v>432</v>
      </c>
      <c r="W23" s="6">
        <f t="shared" si="6"/>
        <v>1494</v>
      </c>
      <c r="X23" s="69">
        <f t="shared" si="7"/>
        <v>1494</v>
      </c>
      <c r="Y23" s="47">
        <v>64</v>
      </c>
      <c r="Z23" s="45"/>
      <c r="AA23" s="45">
        <v>37</v>
      </c>
      <c r="AB23" s="46">
        <v>23</v>
      </c>
      <c r="AC23" s="45">
        <v>33</v>
      </c>
      <c r="AD23" s="45">
        <v>17</v>
      </c>
    </row>
    <row r="24" spans="1:30" x14ac:dyDescent="0.15">
      <c r="A24" s="61">
        <v>11</v>
      </c>
      <c r="B24" s="4" t="s">
        <v>13</v>
      </c>
      <c r="C24" s="20">
        <v>7</v>
      </c>
      <c r="D24" s="21">
        <v>5</v>
      </c>
      <c r="E24" s="22">
        <v>47</v>
      </c>
      <c r="F24" s="23">
        <v>47</v>
      </c>
      <c r="G24" s="20">
        <v>0</v>
      </c>
      <c r="H24" s="24">
        <v>0</v>
      </c>
      <c r="I24" s="67">
        <f t="shared" si="0"/>
        <v>47</v>
      </c>
      <c r="J24" s="68">
        <f t="shared" si="1"/>
        <v>47</v>
      </c>
      <c r="K24" s="20">
        <v>76</v>
      </c>
      <c r="L24" s="23">
        <v>76</v>
      </c>
      <c r="M24" s="20">
        <v>111</v>
      </c>
      <c r="N24" s="24">
        <v>111</v>
      </c>
      <c r="O24" s="67">
        <f t="shared" si="2"/>
        <v>187</v>
      </c>
      <c r="P24" s="77">
        <f t="shared" si="3"/>
        <v>187</v>
      </c>
      <c r="Q24" s="22">
        <v>26</v>
      </c>
      <c r="R24" s="23">
        <v>26</v>
      </c>
      <c r="S24" s="20">
        <v>76</v>
      </c>
      <c r="T24" s="24">
        <v>76</v>
      </c>
      <c r="U24" s="67">
        <f t="shared" si="4"/>
        <v>102</v>
      </c>
      <c r="V24" s="68">
        <f t="shared" si="5"/>
        <v>102</v>
      </c>
      <c r="W24" s="6">
        <f t="shared" si="6"/>
        <v>336</v>
      </c>
      <c r="X24" s="69">
        <f t="shared" si="7"/>
        <v>336</v>
      </c>
      <c r="Y24" s="22">
        <v>24</v>
      </c>
      <c r="Z24" s="45"/>
      <c r="AA24" s="45">
        <v>7</v>
      </c>
      <c r="AB24" s="46"/>
      <c r="AC24" s="45"/>
      <c r="AD24" s="45"/>
    </row>
    <row r="25" spans="1:30" x14ac:dyDescent="0.15">
      <c r="A25" s="61">
        <v>12</v>
      </c>
      <c r="B25" s="4" t="s">
        <v>14</v>
      </c>
      <c r="C25" s="26">
        <v>4</v>
      </c>
      <c r="D25" s="27">
        <v>2</v>
      </c>
      <c r="E25" s="28">
        <v>0</v>
      </c>
      <c r="F25" s="29">
        <v>0</v>
      </c>
      <c r="G25" s="26">
        <v>0</v>
      </c>
      <c r="H25" s="25">
        <v>0</v>
      </c>
      <c r="I25" s="67">
        <f t="shared" si="0"/>
        <v>0</v>
      </c>
      <c r="J25" s="68">
        <f t="shared" si="1"/>
        <v>0</v>
      </c>
      <c r="K25" s="26">
        <v>43</v>
      </c>
      <c r="L25" s="29">
        <v>43</v>
      </c>
      <c r="M25" s="26">
        <v>34</v>
      </c>
      <c r="N25" s="25">
        <v>34</v>
      </c>
      <c r="O25" s="67">
        <f t="shared" si="2"/>
        <v>77</v>
      </c>
      <c r="P25" s="77">
        <f t="shared" si="3"/>
        <v>77</v>
      </c>
      <c r="Q25" s="28">
        <v>29</v>
      </c>
      <c r="R25" s="29">
        <v>29</v>
      </c>
      <c r="S25" s="26">
        <v>26</v>
      </c>
      <c r="T25" s="25">
        <v>26</v>
      </c>
      <c r="U25" s="67">
        <f t="shared" si="4"/>
        <v>55</v>
      </c>
      <c r="V25" s="68">
        <f t="shared" si="5"/>
        <v>55</v>
      </c>
      <c r="W25" s="6">
        <f t="shared" si="6"/>
        <v>132</v>
      </c>
      <c r="X25" s="69">
        <f t="shared" si="7"/>
        <v>132</v>
      </c>
      <c r="Y25" s="28">
        <v>8</v>
      </c>
      <c r="Z25" s="48"/>
      <c r="AA25" s="48">
        <v>1</v>
      </c>
      <c r="AB25" s="49"/>
      <c r="AC25" s="48"/>
      <c r="AD25" s="45">
        <v>1</v>
      </c>
    </row>
    <row r="26" spans="1:30" x14ac:dyDescent="0.15">
      <c r="A26" s="61">
        <v>13</v>
      </c>
      <c r="B26" s="4" t="s">
        <v>15</v>
      </c>
      <c r="C26" s="20">
        <v>6</v>
      </c>
      <c r="D26" s="21">
        <v>5</v>
      </c>
      <c r="E26" s="22">
        <v>0</v>
      </c>
      <c r="F26" s="23">
        <v>0</v>
      </c>
      <c r="G26" s="20">
        <v>19</v>
      </c>
      <c r="H26" s="24">
        <v>19</v>
      </c>
      <c r="I26" s="67">
        <f t="shared" si="0"/>
        <v>19</v>
      </c>
      <c r="J26" s="68">
        <f t="shared" si="1"/>
        <v>19</v>
      </c>
      <c r="K26" s="20">
        <v>58</v>
      </c>
      <c r="L26" s="23">
        <v>58</v>
      </c>
      <c r="M26" s="20">
        <v>110</v>
      </c>
      <c r="N26" s="24">
        <v>110</v>
      </c>
      <c r="O26" s="67">
        <f t="shared" si="2"/>
        <v>168</v>
      </c>
      <c r="P26" s="77">
        <f t="shared" si="3"/>
        <v>168</v>
      </c>
      <c r="Q26" s="22">
        <v>33</v>
      </c>
      <c r="R26" s="23">
        <v>33</v>
      </c>
      <c r="S26" s="20">
        <v>98</v>
      </c>
      <c r="T26" s="24">
        <v>98</v>
      </c>
      <c r="U26" s="67">
        <f t="shared" si="4"/>
        <v>131</v>
      </c>
      <c r="V26" s="68">
        <f t="shared" si="5"/>
        <v>131</v>
      </c>
      <c r="W26" s="6">
        <f t="shared" si="6"/>
        <v>318</v>
      </c>
      <c r="X26" s="69">
        <f t="shared" si="7"/>
        <v>318</v>
      </c>
      <c r="Y26" s="22">
        <v>9</v>
      </c>
      <c r="Z26" s="45"/>
      <c r="AA26" s="45">
        <v>13</v>
      </c>
      <c r="AB26" s="46">
        <v>6</v>
      </c>
      <c r="AC26" s="45">
        <v>3</v>
      </c>
      <c r="AD26" s="45"/>
    </row>
    <row r="27" spans="1:30" x14ac:dyDescent="0.15">
      <c r="A27" s="61">
        <v>14</v>
      </c>
      <c r="B27" s="4" t="s">
        <v>16</v>
      </c>
      <c r="C27" s="20">
        <v>10</v>
      </c>
      <c r="D27" s="21">
        <v>7</v>
      </c>
      <c r="E27" s="22">
        <v>79</v>
      </c>
      <c r="F27" s="23">
        <v>79</v>
      </c>
      <c r="G27" s="20">
        <v>18</v>
      </c>
      <c r="H27" s="24">
        <v>18</v>
      </c>
      <c r="I27" s="67">
        <f t="shared" si="0"/>
        <v>97</v>
      </c>
      <c r="J27" s="68">
        <f t="shared" si="1"/>
        <v>97</v>
      </c>
      <c r="K27" s="20">
        <v>169</v>
      </c>
      <c r="L27" s="23">
        <v>169</v>
      </c>
      <c r="M27" s="20">
        <v>101</v>
      </c>
      <c r="N27" s="24">
        <v>101</v>
      </c>
      <c r="O27" s="67">
        <f t="shared" si="2"/>
        <v>270</v>
      </c>
      <c r="P27" s="77">
        <f t="shared" si="3"/>
        <v>270</v>
      </c>
      <c r="Q27" s="22">
        <v>79</v>
      </c>
      <c r="R27" s="23">
        <v>79</v>
      </c>
      <c r="S27" s="20">
        <v>83</v>
      </c>
      <c r="T27" s="24">
        <v>83</v>
      </c>
      <c r="U27" s="67">
        <f t="shared" si="4"/>
        <v>162</v>
      </c>
      <c r="V27" s="68">
        <f t="shared" si="5"/>
        <v>162</v>
      </c>
      <c r="W27" s="6">
        <f t="shared" si="6"/>
        <v>529</v>
      </c>
      <c r="X27" s="69">
        <f t="shared" si="7"/>
        <v>529</v>
      </c>
      <c r="Y27" s="22">
        <v>23</v>
      </c>
      <c r="Z27" s="45"/>
      <c r="AA27" s="45">
        <v>12</v>
      </c>
      <c r="AB27" s="46">
        <v>5</v>
      </c>
      <c r="AC27" s="45">
        <v>4</v>
      </c>
      <c r="AD27" s="45">
        <v>1</v>
      </c>
    </row>
    <row r="28" spans="1:30" x14ac:dyDescent="0.15">
      <c r="A28" s="61">
        <v>15</v>
      </c>
      <c r="B28" s="4" t="s">
        <v>47</v>
      </c>
      <c r="C28" s="20">
        <v>12</v>
      </c>
      <c r="D28" s="21">
        <v>10</v>
      </c>
      <c r="E28" s="22">
        <v>42</v>
      </c>
      <c r="F28" s="23">
        <v>42</v>
      </c>
      <c r="G28" s="20">
        <v>21</v>
      </c>
      <c r="H28" s="24">
        <v>21</v>
      </c>
      <c r="I28" s="67">
        <f t="shared" si="0"/>
        <v>63</v>
      </c>
      <c r="J28" s="68">
        <f t="shared" si="1"/>
        <v>63</v>
      </c>
      <c r="K28" s="20">
        <v>202</v>
      </c>
      <c r="L28" s="23">
        <v>202</v>
      </c>
      <c r="M28" s="20">
        <v>208</v>
      </c>
      <c r="N28" s="24">
        <v>208</v>
      </c>
      <c r="O28" s="67">
        <f t="shared" si="2"/>
        <v>410</v>
      </c>
      <c r="P28" s="77">
        <f t="shared" si="3"/>
        <v>410</v>
      </c>
      <c r="Q28" s="22">
        <v>153</v>
      </c>
      <c r="R28" s="23">
        <v>153</v>
      </c>
      <c r="S28" s="20">
        <v>146</v>
      </c>
      <c r="T28" s="24">
        <v>146</v>
      </c>
      <c r="U28" s="67">
        <f t="shared" si="4"/>
        <v>299</v>
      </c>
      <c r="V28" s="68">
        <f t="shared" si="5"/>
        <v>299</v>
      </c>
      <c r="W28" s="6">
        <f t="shared" si="6"/>
        <v>772</v>
      </c>
      <c r="X28" s="69">
        <f t="shared" si="7"/>
        <v>772</v>
      </c>
      <c r="Y28" s="22">
        <v>40</v>
      </c>
      <c r="Z28" s="45"/>
      <c r="AA28" s="45">
        <v>12</v>
      </c>
      <c r="AB28" s="46"/>
      <c r="AC28" s="45">
        <v>4</v>
      </c>
      <c r="AD28" s="45">
        <v>5</v>
      </c>
    </row>
    <row r="29" spans="1:30" x14ac:dyDescent="0.15">
      <c r="A29" s="61">
        <v>16</v>
      </c>
      <c r="B29" s="4" t="s">
        <v>17</v>
      </c>
      <c r="C29" s="20">
        <v>3</v>
      </c>
      <c r="D29" s="21">
        <v>3</v>
      </c>
      <c r="E29" s="22">
        <v>0</v>
      </c>
      <c r="F29" s="23">
        <v>0</v>
      </c>
      <c r="G29" s="20">
        <v>17</v>
      </c>
      <c r="H29" s="24">
        <v>17</v>
      </c>
      <c r="I29" s="67">
        <f t="shared" si="0"/>
        <v>17</v>
      </c>
      <c r="J29" s="68">
        <f t="shared" si="1"/>
        <v>17</v>
      </c>
      <c r="K29" s="20">
        <v>33</v>
      </c>
      <c r="L29" s="23">
        <v>33</v>
      </c>
      <c r="M29" s="20">
        <v>24</v>
      </c>
      <c r="N29" s="24">
        <v>24</v>
      </c>
      <c r="O29" s="67">
        <f t="shared" si="2"/>
        <v>57</v>
      </c>
      <c r="P29" s="77">
        <f t="shared" si="3"/>
        <v>57</v>
      </c>
      <c r="Q29" s="22">
        <v>28</v>
      </c>
      <c r="R29" s="23">
        <v>28</v>
      </c>
      <c r="S29" s="20">
        <v>49</v>
      </c>
      <c r="T29" s="24">
        <v>49</v>
      </c>
      <c r="U29" s="67">
        <f t="shared" si="4"/>
        <v>77</v>
      </c>
      <c r="V29" s="68">
        <f t="shared" si="5"/>
        <v>77</v>
      </c>
      <c r="W29" s="6">
        <f t="shared" si="6"/>
        <v>151</v>
      </c>
      <c r="X29" s="69">
        <f t="shared" si="7"/>
        <v>151</v>
      </c>
      <c r="Y29" s="22">
        <v>8</v>
      </c>
      <c r="Z29" s="45"/>
      <c r="AA29" s="45">
        <v>0</v>
      </c>
      <c r="AB29" s="46"/>
      <c r="AC29" s="45"/>
      <c r="AD29" s="45"/>
    </row>
    <row r="30" spans="1:30" x14ac:dyDescent="0.15">
      <c r="A30" s="61">
        <v>17</v>
      </c>
      <c r="B30" s="4" t="s">
        <v>18</v>
      </c>
      <c r="C30" s="20">
        <v>5</v>
      </c>
      <c r="D30" s="21">
        <v>4</v>
      </c>
      <c r="E30" s="22">
        <v>29</v>
      </c>
      <c r="F30" s="23">
        <v>29</v>
      </c>
      <c r="G30" s="20">
        <v>0</v>
      </c>
      <c r="H30" s="24">
        <v>0</v>
      </c>
      <c r="I30" s="67">
        <f t="shared" si="0"/>
        <v>29</v>
      </c>
      <c r="J30" s="68">
        <f t="shared" si="1"/>
        <v>29</v>
      </c>
      <c r="K30" s="20">
        <v>45</v>
      </c>
      <c r="L30" s="23">
        <v>45</v>
      </c>
      <c r="M30" s="20">
        <v>60</v>
      </c>
      <c r="N30" s="24">
        <v>60</v>
      </c>
      <c r="O30" s="67">
        <f t="shared" si="2"/>
        <v>105</v>
      </c>
      <c r="P30" s="77">
        <f t="shared" si="3"/>
        <v>105</v>
      </c>
      <c r="Q30" s="22">
        <v>24</v>
      </c>
      <c r="R30" s="23">
        <v>24</v>
      </c>
      <c r="S30" s="20">
        <v>57</v>
      </c>
      <c r="T30" s="24">
        <v>57</v>
      </c>
      <c r="U30" s="67">
        <f t="shared" si="4"/>
        <v>81</v>
      </c>
      <c r="V30" s="68">
        <f t="shared" si="5"/>
        <v>81</v>
      </c>
      <c r="W30" s="6">
        <f t="shared" si="6"/>
        <v>215</v>
      </c>
      <c r="X30" s="69">
        <f t="shared" si="7"/>
        <v>215</v>
      </c>
      <c r="Y30" s="22">
        <v>8</v>
      </c>
      <c r="Z30" s="45"/>
      <c r="AA30" s="45">
        <v>5</v>
      </c>
      <c r="AB30" s="46">
        <v>6</v>
      </c>
      <c r="AC30" s="45"/>
      <c r="AD30" s="45"/>
    </row>
    <row r="31" spans="1:30" x14ac:dyDescent="0.15">
      <c r="A31" s="61">
        <v>18</v>
      </c>
      <c r="B31" s="4" t="s">
        <v>19</v>
      </c>
      <c r="C31" s="20">
        <v>5</v>
      </c>
      <c r="D31" s="21">
        <v>4</v>
      </c>
      <c r="E31" s="22">
        <v>19</v>
      </c>
      <c r="F31" s="23">
        <v>19</v>
      </c>
      <c r="G31" s="20">
        <v>20</v>
      </c>
      <c r="H31" s="24">
        <v>20</v>
      </c>
      <c r="I31" s="67">
        <f t="shared" si="0"/>
        <v>39</v>
      </c>
      <c r="J31" s="68">
        <f t="shared" si="1"/>
        <v>39</v>
      </c>
      <c r="K31" s="20">
        <v>29</v>
      </c>
      <c r="L31" s="23">
        <v>29</v>
      </c>
      <c r="M31" s="20">
        <v>78</v>
      </c>
      <c r="N31" s="24">
        <v>78</v>
      </c>
      <c r="O31" s="67">
        <f t="shared" si="2"/>
        <v>107</v>
      </c>
      <c r="P31" s="77">
        <f t="shared" si="3"/>
        <v>107</v>
      </c>
      <c r="Q31" s="22">
        <v>26</v>
      </c>
      <c r="R31" s="23">
        <v>26</v>
      </c>
      <c r="S31" s="20">
        <v>58</v>
      </c>
      <c r="T31" s="24">
        <v>58</v>
      </c>
      <c r="U31" s="67">
        <f t="shared" si="4"/>
        <v>84</v>
      </c>
      <c r="V31" s="68">
        <f t="shared" si="5"/>
        <v>84</v>
      </c>
      <c r="W31" s="6">
        <f t="shared" si="6"/>
        <v>230</v>
      </c>
      <c r="X31" s="69">
        <f t="shared" si="7"/>
        <v>230</v>
      </c>
      <c r="Y31" s="22">
        <v>19</v>
      </c>
      <c r="Z31" s="45"/>
      <c r="AA31" s="45">
        <v>15</v>
      </c>
      <c r="AB31" s="46">
        <v>2</v>
      </c>
      <c r="AC31" s="45"/>
      <c r="AD31" s="45">
        <v>2</v>
      </c>
    </row>
    <row r="32" spans="1:30" x14ac:dyDescent="0.15">
      <c r="A32" s="61">
        <v>19</v>
      </c>
      <c r="B32" s="4" t="s">
        <v>48</v>
      </c>
      <c r="C32" s="20">
        <v>9</v>
      </c>
      <c r="D32" s="21">
        <v>7</v>
      </c>
      <c r="E32" s="22">
        <v>16</v>
      </c>
      <c r="F32" s="23">
        <v>16</v>
      </c>
      <c r="G32" s="20">
        <v>19</v>
      </c>
      <c r="H32" s="24">
        <v>19</v>
      </c>
      <c r="I32" s="67">
        <f t="shared" si="0"/>
        <v>35</v>
      </c>
      <c r="J32" s="68">
        <f t="shared" si="1"/>
        <v>35</v>
      </c>
      <c r="K32" s="20">
        <v>75</v>
      </c>
      <c r="L32" s="23">
        <v>75</v>
      </c>
      <c r="M32" s="20">
        <v>172</v>
      </c>
      <c r="N32" s="24">
        <v>172</v>
      </c>
      <c r="O32" s="67">
        <f t="shared" si="2"/>
        <v>247</v>
      </c>
      <c r="P32" s="77">
        <f t="shared" si="3"/>
        <v>247</v>
      </c>
      <c r="Q32" s="22">
        <v>59</v>
      </c>
      <c r="R32" s="23">
        <v>59</v>
      </c>
      <c r="S32" s="20">
        <v>144</v>
      </c>
      <c r="T32" s="24">
        <v>144</v>
      </c>
      <c r="U32" s="67">
        <f t="shared" si="4"/>
        <v>203</v>
      </c>
      <c r="V32" s="68">
        <f t="shared" si="5"/>
        <v>203</v>
      </c>
      <c r="W32" s="6">
        <f t="shared" si="6"/>
        <v>485</v>
      </c>
      <c r="X32" s="69">
        <f t="shared" si="7"/>
        <v>485</v>
      </c>
      <c r="Y32" s="22">
        <v>28</v>
      </c>
      <c r="Z32" s="45"/>
      <c r="AA32" s="45">
        <v>13</v>
      </c>
      <c r="AB32" s="46">
        <v>3</v>
      </c>
      <c r="AC32" s="45"/>
      <c r="AD32" s="45">
        <v>1</v>
      </c>
    </row>
    <row r="33" spans="1:30" x14ac:dyDescent="0.15">
      <c r="A33" s="61">
        <v>20</v>
      </c>
      <c r="B33" s="4" t="s">
        <v>20</v>
      </c>
      <c r="C33" s="26">
        <v>2</v>
      </c>
      <c r="D33" s="27">
        <v>1</v>
      </c>
      <c r="E33" s="28">
        <v>0</v>
      </c>
      <c r="F33" s="29">
        <v>0</v>
      </c>
      <c r="G33" s="26">
        <v>0</v>
      </c>
      <c r="H33" s="25">
        <v>0</v>
      </c>
      <c r="I33" s="67">
        <f t="shared" si="0"/>
        <v>0</v>
      </c>
      <c r="J33" s="68">
        <f t="shared" si="1"/>
        <v>0</v>
      </c>
      <c r="K33" s="26">
        <v>0</v>
      </c>
      <c r="L33" s="29">
        <v>0</v>
      </c>
      <c r="M33" s="26">
        <v>38</v>
      </c>
      <c r="N33" s="25">
        <v>38</v>
      </c>
      <c r="O33" s="67">
        <f t="shared" si="2"/>
        <v>38</v>
      </c>
      <c r="P33" s="77">
        <f t="shared" si="3"/>
        <v>38</v>
      </c>
      <c r="Q33" s="28">
        <v>0</v>
      </c>
      <c r="R33" s="29">
        <v>0</v>
      </c>
      <c r="S33" s="26">
        <v>29</v>
      </c>
      <c r="T33" s="25">
        <v>29</v>
      </c>
      <c r="U33" s="67">
        <f t="shared" si="4"/>
        <v>29</v>
      </c>
      <c r="V33" s="68">
        <f t="shared" si="5"/>
        <v>29</v>
      </c>
      <c r="W33" s="6">
        <f t="shared" si="6"/>
        <v>67</v>
      </c>
      <c r="X33" s="69">
        <f t="shared" si="7"/>
        <v>67</v>
      </c>
      <c r="Y33" s="28">
        <v>3</v>
      </c>
      <c r="Z33" s="48"/>
      <c r="AA33" s="48">
        <v>0</v>
      </c>
      <c r="AB33" s="49"/>
      <c r="AC33" s="48"/>
      <c r="AD33" s="48"/>
    </row>
    <row r="34" spans="1:30" x14ac:dyDescent="0.15">
      <c r="A34" s="61">
        <v>21</v>
      </c>
      <c r="B34" s="4" t="s">
        <v>21</v>
      </c>
      <c r="C34" s="20">
        <v>6</v>
      </c>
      <c r="D34" s="21">
        <v>5</v>
      </c>
      <c r="E34" s="22">
        <v>25</v>
      </c>
      <c r="F34" s="23">
        <v>25</v>
      </c>
      <c r="G34" s="20">
        <v>17</v>
      </c>
      <c r="H34" s="24">
        <v>17</v>
      </c>
      <c r="I34" s="67">
        <f t="shared" si="0"/>
        <v>42</v>
      </c>
      <c r="J34" s="68">
        <f t="shared" si="1"/>
        <v>42</v>
      </c>
      <c r="K34" s="20">
        <v>83</v>
      </c>
      <c r="L34" s="23">
        <v>83</v>
      </c>
      <c r="M34" s="20">
        <v>107</v>
      </c>
      <c r="N34" s="24">
        <v>107</v>
      </c>
      <c r="O34" s="67">
        <f t="shared" si="2"/>
        <v>190</v>
      </c>
      <c r="P34" s="77">
        <f t="shared" si="3"/>
        <v>190</v>
      </c>
      <c r="Q34" s="22">
        <v>49</v>
      </c>
      <c r="R34" s="23">
        <v>49</v>
      </c>
      <c r="S34" s="20">
        <v>75</v>
      </c>
      <c r="T34" s="24">
        <v>75</v>
      </c>
      <c r="U34" s="67">
        <f t="shared" si="4"/>
        <v>124</v>
      </c>
      <c r="V34" s="68">
        <f t="shared" si="5"/>
        <v>124</v>
      </c>
      <c r="W34" s="6">
        <f t="shared" si="6"/>
        <v>356</v>
      </c>
      <c r="X34" s="69">
        <f t="shared" si="7"/>
        <v>356</v>
      </c>
      <c r="Y34" s="22">
        <v>26</v>
      </c>
      <c r="Z34" s="45"/>
      <c r="AA34" s="45">
        <v>17</v>
      </c>
      <c r="AB34" s="46"/>
      <c r="AC34" s="45"/>
      <c r="AD34" s="45"/>
    </row>
    <row r="35" spans="1:30" x14ac:dyDescent="0.15">
      <c r="A35" s="61">
        <v>22</v>
      </c>
      <c r="B35" s="4" t="s">
        <v>22</v>
      </c>
      <c r="C35" s="20">
        <v>5</v>
      </c>
      <c r="D35" s="21">
        <v>4</v>
      </c>
      <c r="E35" s="22">
        <v>20</v>
      </c>
      <c r="F35" s="23">
        <v>20</v>
      </c>
      <c r="G35" s="20">
        <v>19</v>
      </c>
      <c r="H35" s="24">
        <v>19</v>
      </c>
      <c r="I35" s="67">
        <f t="shared" si="0"/>
        <v>39</v>
      </c>
      <c r="J35" s="68">
        <f t="shared" si="1"/>
        <v>39</v>
      </c>
      <c r="K35" s="20">
        <v>48</v>
      </c>
      <c r="L35" s="23">
        <v>48</v>
      </c>
      <c r="M35" s="20">
        <v>20</v>
      </c>
      <c r="N35" s="24">
        <v>20</v>
      </c>
      <c r="O35" s="67">
        <f t="shared" si="2"/>
        <v>68</v>
      </c>
      <c r="P35" s="77">
        <f t="shared" si="3"/>
        <v>68</v>
      </c>
      <c r="Q35" s="22">
        <v>21</v>
      </c>
      <c r="R35" s="23">
        <v>21</v>
      </c>
      <c r="S35" s="20">
        <v>30</v>
      </c>
      <c r="T35" s="24">
        <v>30</v>
      </c>
      <c r="U35" s="67">
        <f t="shared" si="4"/>
        <v>51</v>
      </c>
      <c r="V35" s="68">
        <f t="shared" si="5"/>
        <v>51</v>
      </c>
      <c r="W35" s="6">
        <f t="shared" si="6"/>
        <v>158</v>
      </c>
      <c r="X35" s="69">
        <f t="shared" si="7"/>
        <v>158</v>
      </c>
      <c r="Y35" s="22">
        <v>12</v>
      </c>
      <c r="Z35" s="45"/>
      <c r="AA35" s="45">
        <v>3</v>
      </c>
      <c r="AB35" s="46"/>
      <c r="AC35" s="45">
        <v>2</v>
      </c>
      <c r="AD35" s="45"/>
    </row>
    <row r="36" spans="1:30" x14ac:dyDescent="0.15">
      <c r="A36" s="61">
        <v>23</v>
      </c>
      <c r="B36" s="4" t="s">
        <v>23</v>
      </c>
      <c r="C36" s="20">
        <v>7</v>
      </c>
      <c r="D36" s="21">
        <v>5</v>
      </c>
      <c r="E36" s="22">
        <v>0</v>
      </c>
      <c r="F36" s="23">
        <v>0</v>
      </c>
      <c r="G36" s="20">
        <v>0</v>
      </c>
      <c r="H36" s="24">
        <v>0</v>
      </c>
      <c r="I36" s="67">
        <f t="shared" si="0"/>
        <v>0</v>
      </c>
      <c r="J36" s="68">
        <f t="shared" si="1"/>
        <v>0</v>
      </c>
      <c r="K36" s="20">
        <v>0</v>
      </c>
      <c r="L36" s="23">
        <v>0</v>
      </c>
      <c r="M36" s="20">
        <v>127</v>
      </c>
      <c r="N36" s="24">
        <v>127</v>
      </c>
      <c r="O36" s="67">
        <f t="shared" si="2"/>
        <v>127</v>
      </c>
      <c r="P36" s="77">
        <f t="shared" si="3"/>
        <v>127</v>
      </c>
      <c r="Q36" s="22">
        <v>0</v>
      </c>
      <c r="R36" s="23">
        <v>0</v>
      </c>
      <c r="S36" s="20">
        <v>132</v>
      </c>
      <c r="T36" s="24">
        <v>132</v>
      </c>
      <c r="U36" s="67">
        <f t="shared" si="4"/>
        <v>132</v>
      </c>
      <c r="V36" s="68">
        <f t="shared" si="5"/>
        <v>132</v>
      </c>
      <c r="W36" s="6">
        <f t="shared" si="6"/>
        <v>259</v>
      </c>
      <c r="X36" s="69">
        <f t="shared" si="7"/>
        <v>259</v>
      </c>
      <c r="Y36" s="22">
        <v>8</v>
      </c>
      <c r="Z36" s="45"/>
      <c r="AA36" s="45">
        <v>10</v>
      </c>
      <c r="AB36" s="46">
        <v>5</v>
      </c>
      <c r="AC36" s="45">
        <v>10</v>
      </c>
      <c r="AD36" s="45"/>
    </row>
    <row r="37" spans="1:30" x14ac:dyDescent="0.15">
      <c r="A37" s="61">
        <v>24</v>
      </c>
      <c r="B37" s="4" t="s">
        <v>49</v>
      </c>
      <c r="C37" s="20">
        <v>3</v>
      </c>
      <c r="D37" s="21">
        <v>3</v>
      </c>
      <c r="E37" s="22">
        <v>0</v>
      </c>
      <c r="F37" s="23">
        <v>0</v>
      </c>
      <c r="G37" s="20">
        <v>15</v>
      </c>
      <c r="H37" s="24">
        <v>15</v>
      </c>
      <c r="I37" s="67">
        <f t="shared" si="0"/>
        <v>15</v>
      </c>
      <c r="J37" s="68">
        <f t="shared" si="1"/>
        <v>15</v>
      </c>
      <c r="K37" s="20">
        <v>0</v>
      </c>
      <c r="L37" s="23">
        <v>0</v>
      </c>
      <c r="M37" s="20">
        <v>128</v>
      </c>
      <c r="N37" s="24">
        <v>128</v>
      </c>
      <c r="O37" s="67">
        <f t="shared" si="2"/>
        <v>128</v>
      </c>
      <c r="P37" s="77">
        <f t="shared" si="3"/>
        <v>128</v>
      </c>
      <c r="Q37" s="22">
        <v>0</v>
      </c>
      <c r="R37" s="23">
        <v>0</v>
      </c>
      <c r="S37" s="20">
        <v>135</v>
      </c>
      <c r="T37" s="24">
        <v>135</v>
      </c>
      <c r="U37" s="67">
        <f t="shared" si="4"/>
        <v>135</v>
      </c>
      <c r="V37" s="68">
        <f t="shared" si="5"/>
        <v>135</v>
      </c>
      <c r="W37" s="6">
        <f t="shared" si="6"/>
        <v>278</v>
      </c>
      <c r="X37" s="69">
        <f t="shared" si="7"/>
        <v>278</v>
      </c>
      <c r="Y37" s="22">
        <v>7</v>
      </c>
      <c r="Z37" s="45"/>
      <c r="AA37" s="45">
        <v>4</v>
      </c>
      <c r="AB37" s="46"/>
      <c r="AC37" s="45"/>
      <c r="AD37" s="45"/>
    </row>
    <row r="38" spans="1:30" x14ac:dyDescent="0.15">
      <c r="A38" s="61">
        <v>25</v>
      </c>
      <c r="B38" s="4" t="s">
        <v>50</v>
      </c>
      <c r="C38" s="20">
        <v>5</v>
      </c>
      <c r="D38" s="21">
        <v>5</v>
      </c>
      <c r="E38" s="22">
        <v>21</v>
      </c>
      <c r="F38" s="23">
        <v>21</v>
      </c>
      <c r="G38" s="20">
        <v>19</v>
      </c>
      <c r="H38" s="24">
        <v>19</v>
      </c>
      <c r="I38" s="67">
        <f t="shared" si="0"/>
        <v>40</v>
      </c>
      <c r="J38" s="68">
        <f t="shared" si="1"/>
        <v>40</v>
      </c>
      <c r="K38" s="20">
        <v>57</v>
      </c>
      <c r="L38" s="23">
        <v>57</v>
      </c>
      <c r="M38" s="20">
        <v>79</v>
      </c>
      <c r="N38" s="24">
        <v>79</v>
      </c>
      <c r="O38" s="67">
        <f t="shared" si="2"/>
        <v>136</v>
      </c>
      <c r="P38" s="77">
        <f t="shared" si="3"/>
        <v>136</v>
      </c>
      <c r="Q38" s="22">
        <v>67</v>
      </c>
      <c r="R38" s="23">
        <v>67</v>
      </c>
      <c r="S38" s="20">
        <v>70</v>
      </c>
      <c r="T38" s="24">
        <v>70</v>
      </c>
      <c r="U38" s="67">
        <f t="shared" si="4"/>
        <v>137</v>
      </c>
      <c r="V38" s="68">
        <f t="shared" si="5"/>
        <v>137</v>
      </c>
      <c r="W38" s="6">
        <f t="shared" si="6"/>
        <v>313</v>
      </c>
      <c r="X38" s="69">
        <f t="shared" si="7"/>
        <v>313</v>
      </c>
      <c r="Y38" s="22">
        <v>20</v>
      </c>
      <c r="Z38" s="45"/>
      <c r="AA38" s="45">
        <v>14</v>
      </c>
      <c r="AB38" s="46">
        <v>4</v>
      </c>
      <c r="AC38" s="45"/>
      <c r="AD38" s="45">
        <v>1</v>
      </c>
    </row>
    <row r="39" spans="1:30" x14ac:dyDescent="0.15">
      <c r="A39" s="61">
        <v>26</v>
      </c>
      <c r="B39" s="4" t="s">
        <v>24</v>
      </c>
      <c r="C39" s="20">
        <v>8</v>
      </c>
      <c r="D39" s="21">
        <v>6</v>
      </c>
      <c r="E39" s="22">
        <v>17</v>
      </c>
      <c r="F39" s="23">
        <v>17</v>
      </c>
      <c r="G39" s="20">
        <v>0</v>
      </c>
      <c r="H39" s="24">
        <v>0</v>
      </c>
      <c r="I39" s="67">
        <f t="shared" si="0"/>
        <v>17</v>
      </c>
      <c r="J39" s="68">
        <f t="shared" si="1"/>
        <v>17</v>
      </c>
      <c r="K39" s="20">
        <v>54</v>
      </c>
      <c r="L39" s="23">
        <v>54</v>
      </c>
      <c r="M39" s="20">
        <v>253</v>
      </c>
      <c r="N39" s="24">
        <v>253</v>
      </c>
      <c r="O39" s="67">
        <f t="shared" si="2"/>
        <v>307</v>
      </c>
      <c r="P39" s="77">
        <f t="shared" si="3"/>
        <v>307</v>
      </c>
      <c r="Q39" s="22">
        <v>28</v>
      </c>
      <c r="R39" s="23">
        <v>28</v>
      </c>
      <c r="S39" s="20">
        <v>151</v>
      </c>
      <c r="T39" s="24">
        <v>151</v>
      </c>
      <c r="U39" s="67">
        <f t="shared" si="4"/>
        <v>179</v>
      </c>
      <c r="V39" s="68">
        <f t="shared" si="5"/>
        <v>179</v>
      </c>
      <c r="W39" s="6">
        <f t="shared" si="6"/>
        <v>503</v>
      </c>
      <c r="X39" s="69">
        <f t="shared" si="7"/>
        <v>503</v>
      </c>
      <c r="Y39" s="22">
        <v>34</v>
      </c>
      <c r="Z39" s="45"/>
      <c r="AA39" s="45">
        <v>0</v>
      </c>
      <c r="AB39" s="46"/>
      <c r="AC39" s="45"/>
      <c r="AD39" s="45"/>
    </row>
    <row r="40" spans="1:30" x14ac:dyDescent="0.15">
      <c r="A40" s="61">
        <v>27</v>
      </c>
      <c r="B40" s="4" t="s">
        <v>51</v>
      </c>
      <c r="C40" s="20">
        <v>11</v>
      </c>
      <c r="D40" s="21">
        <v>9</v>
      </c>
      <c r="E40" s="22">
        <v>21</v>
      </c>
      <c r="F40" s="23">
        <v>21</v>
      </c>
      <c r="G40" s="20">
        <v>23</v>
      </c>
      <c r="H40" s="24">
        <v>23</v>
      </c>
      <c r="I40" s="67">
        <f t="shared" si="0"/>
        <v>44</v>
      </c>
      <c r="J40" s="68">
        <f t="shared" si="1"/>
        <v>44</v>
      </c>
      <c r="K40" s="20">
        <v>164</v>
      </c>
      <c r="L40" s="23">
        <v>164</v>
      </c>
      <c r="M40" s="20">
        <v>136</v>
      </c>
      <c r="N40" s="24">
        <v>136</v>
      </c>
      <c r="O40" s="67">
        <f t="shared" si="2"/>
        <v>300</v>
      </c>
      <c r="P40" s="77">
        <f t="shared" si="3"/>
        <v>300</v>
      </c>
      <c r="Q40" s="22">
        <v>84</v>
      </c>
      <c r="R40" s="23">
        <v>84</v>
      </c>
      <c r="S40" s="20">
        <v>154</v>
      </c>
      <c r="T40" s="24">
        <v>154</v>
      </c>
      <c r="U40" s="67">
        <f t="shared" si="4"/>
        <v>238</v>
      </c>
      <c r="V40" s="68">
        <f t="shared" si="5"/>
        <v>238</v>
      </c>
      <c r="W40" s="6">
        <f t="shared" si="6"/>
        <v>582</v>
      </c>
      <c r="X40" s="69">
        <f t="shared" si="7"/>
        <v>582</v>
      </c>
      <c r="Y40" s="22">
        <v>44</v>
      </c>
      <c r="Z40" s="45"/>
      <c r="AA40" s="45">
        <v>17</v>
      </c>
      <c r="AB40" s="46">
        <v>5</v>
      </c>
      <c r="AC40" s="45">
        <v>6</v>
      </c>
      <c r="AD40" s="45">
        <v>2</v>
      </c>
    </row>
    <row r="41" spans="1:30" x14ac:dyDescent="0.15">
      <c r="A41" s="61">
        <v>28</v>
      </c>
      <c r="B41" s="4" t="s">
        <v>52</v>
      </c>
      <c r="C41" s="20">
        <v>3</v>
      </c>
      <c r="D41" s="21">
        <v>2</v>
      </c>
      <c r="E41" s="22">
        <v>0</v>
      </c>
      <c r="F41" s="23">
        <v>0</v>
      </c>
      <c r="G41" s="20">
        <v>0</v>
      </c>
      <c r="H41" s="24">
        <v>0</v>
      </c>
      <c r="I41" s="67">
        <f t="shared" si="0"/>
        <v>0</v>
      </c>
      <c r="J41" s="68">
        <f t="shared" si="1"/>
        <v>0</v>
      </c>
      <c r="K41" s="20">
        <v>39</v>
      </c>
      <c r="L41" s="23">
        <v>39</v>
      </c>
      <c r="M41" s="20">
        <v>52</v>
      </c>
      <c r="N41" s="24">
        <v>62</v>
      </c>
      <c r="O41" s="67">
        <f t="shared" si="2"/>
        <v>91</v>
      </c>
      <c r="P41" s="77">
        <f t="shared" si="3"/>
        <v>101</v>
      </c>
      <c r="Q41" s="22">
        <v>32</v>
      </c>
      <c r="R41" s="23">
        <v>32</v>
      </c>
      <c r="S41" s="20">
        <v>53</v>
      </c>
      <c r="T41" s="24">
        <v>53</v>
      </c>
      <c r="U41" s="67">
        <f t="shared" si="4"/>
        <v>85</v>
      </c>
      <c r="V41" s="68">
        <f t="shared" si="5"/>
        <v>85</v>
      </c>
      <c r="W41" s="6">
        <f t="shared" si="6"/>
        <v>176</v>
      </c>
      <c r="X41" s="69">
        <f t="shared" si="7"/>
        <v>186</v>
      </c>
      <c r="Y41" s="22">
        <v>7</v>
      </c>
      <c r="Z41" s="45"/>
      <c r="AA41" s="45">
        <v>7</v>
      </c>
      <c r="AB41" s="46"/>
      <c r="AC41" s="45"/>
      <c r="AD41" s="45">
        <v>1</v>
      </c>
    </row>
    <row r="42" spans="1:30" x14ac:dyDescent="0.15">
      <c r="A42" s="61">
        <v>29</v>
      </c>
      <c r="B42" s="4" t="s">
        <v>53</v>
      </c>
      <c r="C42" s="20">
        <v>11</v>
      </c>
      <c r="D42" s="21">
        <v>8</v>
      </c>
      <c r="E42" s="22">
        <v>20</v>
      </c>
      <c r="F42" s="23">
        <v>20</v>
      </c>
      <c r="G42" s="20">
        <v>18</v>
      </c>
      <c r="H42" s="24">
        <v>18</v>
      </c>
      <c r="I42" s="67">
        <f t="shared" si="0"/>
        <v>38</v>
      </c>
      <c r="J42" s="68">
        <f t="shared" si="1"/>
        <v>38</v>
      </c>
      <c r="K42" s="20">
        <v>109</v>
      </c>
      <c r="L42" s="23">
        <v>109</v>
      </c>
      <c r="M42" s="20">
        <v>179</v>
      </c>
      <c r="N42" s="24">
        <v>179</v>
      </c>
      <c r="O42" s="67">
        <f t="shared" si="2"/>
        <v>288</v>
      </c>
      <c r="P42" s="77">
        <f t="shared" si="3"/>
        <v>288</v>
      </c>
      <c r="Q42" s="22">
        <v>63</v>
      </c>
      <c r="R42" s="23">
        <v>63</v>
      </c>
      <c r="S42" s="20">
        <v>128</v>
      </c>
      <c r="T42" s="24">
        <v>128</v>
      </c>
      <c r="U42" s="67">
        <f t="shared" si="4"/>
        <v>191</v>
      </c>
      <c r="V42" s="68">
        <f t="shared" si="5"/>
        <v>191</v>
      </c>
      <c r="W42" s="6">
        <f t="shared" si="6"/>
        <v>517</v>
      </c>
      <c r="X42" s="69">
        <f t="shared" si="7"/>
        <v>517</v>
      </c>
      <c r="Y42" s="22">
        <v>24</v>
      </c>
      <c r="Z42" s="45"/>
      <c r="AA42" s="45">
        <v>4</v>
      </c>
      <c r="AB42" s="46"/>
      <c r="AC42" s="45"/>
      <c r="AD42" s="45"/>
    </row>
    <row r="43" spans="1:30" x14ac:dyDescent="0.15">
      <c r="A43" s="61">
        <v>30</v>
      </c>
      <c r="B43" s="4" t="s">
        <v>54</v>
      </c>
      <c r="C43" s="20">
        <v>6</v>
      </c>
      <c r="D43" s="21">
        <v>4</v>
      </c>
      <c r="E43" s="22">
        <v>0</v>
      </c>
      <c r="F43" s="23">
        <v>0</v>
      </c>
      <c r="G43" s="20">
        <v>15</v>
      </c>
      <c r="H43" s="24">
        <v>15</v>
      </c>
      <c r="I43" s="67">
        <f t="shared" si="0"/>
        <v>15</v>
      </c>
      <c r="J43" s="68">
        <f t="shared" si="1"/>
        <v>15</v>
      </c>
      <c r="K43" s="20">
        <v>69</v>
      </c>
      <c r="L43" s="23">
        <v>69</v>
      </c>
      <c r="M43" s="20">
        <v>98</v>
      </c>
      <c r="N43" s="24">
        <v>98</v>
      </c>
      <c r="O43" s="67">
        <f t="shared" si="2"/>
        <v>167</v>
      </c>
      <c r="P43" s="77">
        <f t="shared" si="3"/>
        <v>167</v>
      </c>
      <c r="Q43" s="22">
        <v>28</v>
      </c>
      <c r="R43" s="23">
        <v>28</v>
      </c>
      <c r="S43" s="20">
        <v>74</v>
      </c>
      <c r="T43" s="24">
        <v>74</v>
      </c>
      <c r="U43" s="67">
        <f t="shared" si="4"/>
        <v>102</v>
      </c>
      <c r="V43" s="68">
        <f t="shared" si="5"/>
        <v>102</v>
      </c>
      <c r="W43" s="6">
        <f t="shared" si="6"/>
        <v>284</v>
      </c>
      <c r="X43" s="69">
        <f t="shared" si="7"/>
        <v>284</v>
      </c>
      <c r="Y43" s="22">
        <v>18</v>
      </c>
      <c r="Z43" s="45"/>
      <c r="AA43" s="45">
        <v>8</v>
      </c>
      <c r="AB43" s="46">
        <v>3</v>
      </c>
      <c r="AC43" s="45"/>
      <c r="AD43" s="45"/>
    </row>
    <row r="44" spans="1:30" x14ac:dyDescent="0.15">
      <c r="A44" s="61">
        <v>31</v>
      </c>
      <c r="B44" s="4" t="s">
        <v>25</v>
      </c>
      <c r="C44" s="20">
        <v>7</v>
      </c>
      <c r="D44" s="21">
        <v>6</v>
      </c>
      <c r="E44" s="22">
        <v>0</v>
      </c>
      <c r="F44" s="23">
        <v>0</v>
      </c>
      <c r="G44" s="20">
        <v>20</v>
      </c>
      <c r="H44" s="24">
        <v>20</v>
      </c>
      <c r="I44" s="67">
        <f t="shared" si="0"/>
        <v>20</v>
      </c>
      <c r="J44" s="68">
        <f t="shared" si="1"/>
        <v>20</v>
      </c>
      <c r="K44" s="20">
        <v>50</v>
      </c>
      <c r="L44" s="23">
        <v>50</v>
      </c>
      <c r="M44" s="20">
        <v>140</v>
      </c>
      <c r="N44" s="24">
        <v>140</v>
      </c>
      <c r="O44" s="67">
        <f t="shared" si="2"/>
        <v>190</v>
      </c>
      <c r="P44" s="77">
        <f t="shared" si="3"/>
        <v>190</v>
      </c>
      <c r="Q44" s="22">
        <v>49</v>
      </c>
      <c r="R44" s="23">
        <v>49</v>
      </c>
      <c r="S44" s="20">
        <v>95</v>
      </c>
      <c r="T44" s="24">
        <v>95</v>
      </c>
      <c r="U44" s="67">
        <f t="shared" si="4"/>
        <v>144</v>
      </c>
      <c r="V44" s="68">
        <f t="shared" si="5"/>
        <v>144</v>
      </c>
      <c r="W44" s="6">
        <f t="shared" si="6"/>
        <v>354</v>
      </c>
      <c r="X44" s="69">
        <f t="shared" si="7"/>
        <v>354</v>
      </c>
      <c r="Y44" s="22">
        <v>17</v>
      </c>
      <c r="Z44" s="45"/>
      <c r="AA44" s="45">
        <v>5</v>
      </c>
      <c r="AB44" s="46">
        <v>1</v>
      </c>
      <c r="AC44" s="45"/>
      <c r="AD44" s="45">
        <v>1</v>
      </c>
    </row>
    <row r="45" spans="1:30" x14ac:dyDescent="0.15">
      <c r="A45" s="61">
        <v>32</v>
      </c>
      <c r="B45" s="4" t="s">
        <v>26</v>
      </c>
      <c r="C45" s="20">
        <v>14</v>
      </c>
      <c r="D45" s="21">
        <v>12</v>
      </c>
      <c r="E45" s="22">
        <v>0</v>
      </c>
      <c r="F45" s="23">
        <v>0</v>
      </c>
      <c r="G45" s="20">
        <v>21</v>
      </c>
      <c r="H45" s="24">
        <v>21</v>
      </c>
      <c r="I45" s="67">
        <f t="shared" si="0"/>
        <v>21</v>
      </c>
      <c r="J45" s="68">
        <f t="shared" si="1"/>
        <v>21</v>
      </c>
      <c r="K45" s="20">
        <v>151</v>
      </c>
      <c r="L45" s="23">
        <v>151</v>
      </c>
      <c r="M45" s="20">
        <v>301</v>
      </c>
      <c r="N45" s="24">
        <v>301</v>
      </c>
      <c r="O45" s="67">
        <f t="shared" si="2"/>
        <v>452</v>
      </c>
      <c r="P45" s="77">
        <f t="shared" si="3"/>
        <v>452</v>
      </c>
      <c r="Q45" s="22">
        <v>109</v>
      </c>
      <c r="R45" s="23">
        <v>109</v>
      </c>
      <c r="S45" s="20">
        <v>306</v>
      </c>
      <c r="T45" s="24">
        <v>306</v>
      </c>
      <c r="U45" s="67">
        <f t="shared" si="4"/>
        <v>415</v>
      </c>
      <c r="V45" s="68">
        <f t="shared" si="5"/>
        <v>415</v>
      </c>
      <c r="W45" s="6">
        <f t="shared" si="6"/>
        <v>888</v>
      </c>
      <c r="X45" s="69">
        <f t="shared" si="7"/>
        <v>888</v>
      </c>
      <c r="Y45" s="22">
        <v>39</v>
      </c>
      <c r="Z45" s="45"/>
      <c r="AA45" s="45">
        <v>17</v>
      </c>
      <c r="AB45" s="46">
        <v>2</v>
      </c>
      <c r="AC45" s="45"/>
      <c r="AD45" s="45">
        <v>1</v>
      </c>
    </row>
    <row r="46" spans="1:30" x14ac:dyDescent="0.15">
      <c r="A46" s="61">
        <v>33</v>
      </c>
      <c r="B46" s="4" t="s">
        <v>55</v>
      </c>
      <c r="C46" s="20">
        <v>5</v>
      </c>
      <c r="D46" s="21">
        <v>5</v>
      </c>
      <c r="E46" s="22">
        <v>18</v>
      </c>
      <c r="F46" s="23">
        <v>18</v>
      </c>
      <c r="G46" s="20">
        <v>19</v>
      </c>
      <c r="H46" s="24">
        <v>19</v>
      </c>
      <c r="I46" s="67">
        <f t="shared" si="0"/>
        <v>37</v>
      </c>
      <c r="J46" s="68">
        <f t="shared" si="1"/>
        <v>37</v>
      </c>
      <c r="K46" s="20">
        <v>32</v>
      </c>
      <c r="L46" s="23">
        <v>32</v>
      </c>
      <c r="M46" s="20">
        <v>56</v>
      </c>
      <c r="N46" s="24">
        <v>56</v>
      </c>
      <c r="O46" s="67">
        <f t="shared" si="2"/>
        <v>88</v>
      </c>
      <c r="P46" s="77">
        <f t="shared" si="3"/>
        <v>88</v>
      </c>
      <c r="Q46" s="22">
        <v>26</v>
      </c>
      <c r="R46" s="23">
        <v>26</v>
      </c>
      <c r="S46" s="20">
        <v>32</v>
      </c>
      <c r="T46" s="24">
        <v>32</v>
      </c>
      <c r="U46" s="67">
        <f t="shared" si="4"/>
        <v>58</v>
      </c>
      <c r="V46" s="68">
        <f t="shared" si="5"/>
        <v>58</v>
      </c>
      <c r="W46" s="6">
        <f t="shared" si="6"/>
        <v>183</v>
      </c>
      <c r="X46" s="69">
        <f t="shared" si="7"/>
        <v>183</v>
      </c>
      <c r="Y46" s="22">
        <v>15</v>
      </c>
      <c r="Z46" s="45"/>
      <c r="AA46" s="45">
        <v>5</v>
      </c>
      <c r="AB46" s="46">
        <v>5</v>
      </c>
      <c r="AC46" s="45">
        <v>5</v>
      </c>
      <c r="AD46" s="45">
        <v>2</v>
      </c>
    </row>
    <row r="47" spans="1:30" x14ac:dyDescent="0.15">
      <c r="A47" s="61">
        <v>34</v>
      </c>
      <c r="B47" s="4" t="s">
        <v>27</v>
      </c>
      <c r="C47" s="20">
        <v>8</v>
      </c>
      <c r="D47" s="21">
        <v>5</v>
      </c>
      <c r="E47" s="22">
        <v>0</v>
      </c>
      <c r="F47" s="23">
        <v>0</v>
      </c>
      <c r="G47" s="20">
        <v>0</v>
      </c>
      <c r="H47" s="24">
        <v>0</v>
      </c>
      <c r="I47" s="67">
        <f t="shared" si="0"/>
        <v>0</v>
      </c>
      <c r="J47" s="68">
        <f t="shared" si="1"/>
        <v>0</v>
      </c>
      <c r="K47" s="20">
        <v>25</v>
      </c>
      <c r="L47" s="23">
        <v>25</v>
      </c>
      <c r="M47" s="20">
        <v>156</v>
      </c>
      <c r="N47" s="24">
        <v>156</v>
      </c>
      <c r="O47" s="67">
        <f t="shared" si="2"/>
        <v>181</v>
      </c>
      <c r="P47" s="77">
        <f t="shared" si="3"/>
        <v>181</v>
      </c>
      <c r="Q47" s="22">
        <v>26</v>
      </c>
      <c r="R47" s="23">
        <v>26</v>
      </c>
      <c r="S47" s="20">
        <v>113</v>
      </c>
      <c r="T47" s="24">
        <v>113</v>
      </c>
      <c r="U47" s="67">
        <f t="shared" si="4"/>
        <v>139</v>
      </c>
      <c r="V47" s="68">
        <f t="shared" si="5"/>
        <v>139</v>
      </c>
      <c r="W47" s="6">
        <f t="shared" si="6"/>
        <v>320</v>
      </c>
      <c r="X47" s="69">
        <f t="shared" si="7"/>
        <v>320</v>
      </c>
      <c r="Y47" s="22">
        <v>15</v>
      </c>
      <c r="Z47" s="45"/>
      <c r="AA47" s="45">
        <v>2</v>
      </c>
      <c r="AB47" s="46"/>
      <c r="AC47" s="45"/>
      <c r="AD47" s="45"/>
    </row>
    <row r="48" spans="1:30" x14ac:dyDescent="0.15">
      <c r="A48" s="61">
        <v>35</v>
      </c>
      <c r="B48" s="4" t="s">
        <v>28</v>
      </c>
      <c r="C48" s="20">
        <v>4</v>
      </c>
      <c r="D48" s="21">
        <v>3</v>
      </c>
      <c r="E48" s="22">
        <v>0</v>
      </c>
      <c r="F48" s="23">
        <v>0</v>
      </c>
      <c r="G48" s="20">
        <v>19</v>
      </c>
      <c r="H48" s="24">
        <v>19</v>
      </c>
      <c r="I48" s="67">
        <f t="shared" si="0"/>
        <v>19</v>
      </c>
      <c r="J48" s="68">
        <f t="shared" si="1"/>
        <v>19</v>
      </c>
      <c r="K48" s="20">
        <v>49</v>
      </c>
      <c r="L48" s="23">
        <v>49</v>
      </c>
      <c r="M48" s="20">
        <v>78</v>
      </c>
      <c r="N48" s="24">
        <v>78</v>
      </c>
      <c r="O48" s="67">
        <f t="shared" si="2"/>
        <v>127</v>
      </c>
      <c r="P48" s="77">
        <f t="shared" si="3"/>
        <v>127</v>
      </c>
      <c r="Q48" s="22">
        <v>27</v>
      </c>
      <c r="R48" s="23">
        <v>27</v>
      </c>
      <c r="S48" s="20">
        <v>51</v>
      </c>
      <c r="T48" s="24">
        <v>51</v>
      </c>
      <c r="U48" s="67">
        <f t="shared" si="4"/>
        <v>78</v>
      </c>
      <c r="V48" s="68">
        <f t="shared" si="5"/>
        <v>78</v>
      </c>
      <c r="W48" s="6">
        <f t="shared" si="6"/>
        <v>224</v>
      </c>
      <c r="X48" s="69">
        <f t="shared" si="7"/>
        <v>224</v>
      </c>
      <c r="Y48" s="22">
        <v>19</v>
      </c>
      <c r="Z48" s="45"/>
      <c r="AA48" s="45">
        <v>4</v>
      </c>
      <c r="AB48" s="46"/>
      <c r="AC48" s="45"/>
      <c r="AD48" s="45"/>
    </row>
    <row r="49" spans="1:30" s="1" customFormat="1" x14ac:dyDescent="0.15">
      <c r="A49" s="61">
        <v>36</v>
      </c>
      <c r="B49" s="5" t="s">
        <v>29</v>
      </c>
      <c r="C49" s="20">
        <v>5</v>
      </c>
      <c r="D49" s="21">
        <v>5</v>
      </c>
      <c r="E49" s="22">
        <v>51</v>
      </c>
      <c r="F49" s="23">
        <v>51</v>
      </c>
      <c r="G49" s="20">
        <v>0</v>
      </c>
      <c r="H49" s="24">
        <v>0</v>
      </c>
      <c r="I49" s="67">
        <f t="shared" si="0"/>
        <v>51</v>
      </c>
      <c r="J49" s="68">
        <f t="shared" si="1"/>
        <v>51</v>
      </c>
      <c r="K49" s="20">
        <v>166</v>
      </c>
      <c r="L49" s="23">
        <v>166</v>
      </c>
      <c r="M49" s="20">
        <v>140</v>
      </c>
      <c r="N49" s="24">
        <v>140</v>
      </c>
      <c r="O49" s="67">
        <f t="shared" si="2"/>
        <v>306</v>
      </c>
      <c r="P49" s="77">
        <f t="shared" si="3"/>
        <v>306</v>
      </c>
      <c r="Q49" s="22">
        <v>106</v>
      </c>
      <c r="R49" s="23">
        <v>106</v>
      </c>
      <c r="S49" s="20">
        <v>97</v>
      </c>
      <c r="T49" s="24">
        <v>97</v>
      </c>
      <c r="U49" s="67">
        <f t="shared" si="4"/>
        <v>203</v>
      </c>
      <c r="V49" s="68">
        <f t="shared" si="5"/>
        <v>203</v>
      </c>
      <c r="W49" s="6">
        <f t="shared" si="6"/>
        <v>560</v>
      </c>
      <c r="X49" s="69">
        <f t="shared" si="7"/>
        <v>560</v>
      </c>
      <c r="Y49" s="22">
        <v>19</v>
      </c>
      <c r="Z49" s="45"/>
      <c r="AA49" s="45">
        <v>8</v>
      </c>
      <c r="AB49" s="46">
        <v>5</v>
      </c>
      <c r="AC49" s="45"/>
      <c r="AD49" s="45"/>
    </row>
    <row r="50" spans="1:30" s="7" customFormat="1" x14ac:dyDescent="0.15">
      <c r="A50" s="61">
        <v>37</v>
      </c>
      <c r="B50" s="5" t="s">
        <v>30</v>
      </c>
      <c r="C50" s="30">
        <v>2</v>
      </c>
      <c r="D50" s="31">
        <v>1</v>
      </c>
      <c r="E50" s="32">
        <v>0</v>
      </c>
      <c r="F50" s="33">
        <v>0</v>
      </c>
      <c r="G50" s="30">
        <v>0</v>
      </c>
      <c r="H50" s="34">
        <v>0</v>
      </c>
      <c r="I50" s="67">
        <f t="shared" si="0"/>
        <v>0</v>
      </c>
      <c r="J50" s="68">
        <f t="shared" si="1"/>
        <v>0</v>
      </c>
      <c r="K50" s="30">
        <v>217</v>
      </c>
      <c r="L50" s="33">
        <v>217</v>
      </c>
      <c r="M50" s="30">
        <v>0</v>
      </c>
      <c r="N50" s="34">
        <v>0</v>
      </c>
      <c r="O50" s="67">
        <f t="shared" si="2"/>
        <v>217</v>
      </c>
      <c r="P50" s="77">
        <f t="shared" si="3"/>
        <v>217</v>
      </c>
      <c r="Q50" s="32">
        <v>0</v>
      </c>
      <c r="R50" s="33">
        <v>0</v>
      </c>
      <c r="S50" s="30">
        <v>31</v>
      </c>
      <c r="T50" s="34">
        <v>31</v>
      </c>
      <c r="U50" s="67">
        <f t="shared" si="4"/>
        <v>31</v>
      </c>
      <c r="V50" s="68">
        <f t="shared" si="5"/>
        <v>31</v>
      </c>
      <c r="W50" s="6">
        <f t="shared" si="6"/>
        <v>248</v>
      </c>
      <c r="X50" s="69">
        <f t="shared" si="7"/>
        <v>248</v>
      </c>
      <c r="Y50" s="32">
        <v>2</v>
      </c>
      <c r="Z50" s="50"/>
      <c r="AA50" s="50">
        <v>0</v>
      </c>
      <c r="AB50" s="51"/>
      <c r="AC50" s="50"/>
      <c r="AD50" s="50"/>
    </row>
    <row r="51" spans="1:30" x14ac:dyDescent="0.15">
      <c r="A51" s="61">
        <v>38</v>
      </c>
      <c r="B51" s="4" t="s">
        <v>56</v>
      </c>
      <c r="C51" s="20">
        <v>17</v>
      </c>
      <c r="D51" s="21">
        <v>13</v>
      </c>
      <c r="E51" s="22">
        <v>68</v>
      </c>
      <c r="F51" s="23">
        <v>68</v>
      </c>
      <c r="G51" s="20">
        <v>32</v>
      </c>
      <c r="H51" s="24">
        <v>32</v>
      </c>
      <c r="I51" s="67">
        <f t="shared" si="0"/>
        <v>100</v>
      </c>
      <c r="J51" s="68">
        <f t="shared" si="1"/>
        <v>100</v>
      </c>
      <c r="K51" s="20">
        <v>217</v>
      </c>
      <c r="L51" s="23">
        <v>217</v>
      </c>
      <c r="M51" s="20">
        <v>239</v>
      </c>
      <c r="N51" s="24">
        <v>239</v>
      </c>
      <c r="O51" s="67">
        <f t="shared" si="2"/>
        <v>456</v>
      </c>
      <c r="P51" s="77">
        <f t="shared" si="3"/>
        <v>456</v>
      </c>
      <c r="Q51" s="22">
        <v>181</v>
      </c>
      <c r="R51" s="23">
        <v>181</v>
      </c>
      <c r="S51" s="20">
        <v>187</v>
      </c>
      <c r="T51" s="24">
        <v>187</v>
      </c>
      <c r="U51" s="67">
        <f t="shared" si="4"/>
        <v>368</v>
      </c>
      <c r="V51" s="68">
        <f t="shared" si="5"/>
        <v>368</v>
      </c>
      <c r="W51" s="6">
        <f t="shared" si="6"/>
        <v>924</v>
      </c>
      <c r="X51" s="69">
        <f t="shared" si="7"/>
        <v>924</v>
      </c>
      <c r="Y51" s="22">
        <v>51</v>
      </c>
      <c r="Z51" s="45"/>
      <c r="AA51" s="45">
        <v>23</v>
      </c>
      <c r="AB51" s="46">
        <v>6</v>
      </c>
      <c r="AC51" s="45">
        <v>4</v>
      </c>
      <c r="AD51" s="45">
        <v>3</v>
      </c>
    </row>
    <row r="52" spans="1:30" s="1" customFormat="1" x14ac:dyDescent="0.15">
      <c r="A52" s="61">
        <v>39</v>
      </c>
      <c r="B52" s="5" t="s">
        <v>31</v>
      </c>
      <c r="C52" s="20">
        <v>4</v>
      </c>
      <c r="D52" s="21">
        <v>3</v>
      </c>
      <c r="E52" s="22">
        <v>0</v>
      </c>
      <c r="F52" s="23">
        <v>0</v>
      </c>
      <c r="G52" s="20">
        <v>0</v>
      </c>
      <c r="H52" s="24">
        <v>0</v>
      </c>
      <c r="I52" s="67">
        <f t="shared" si="0"/>
        <v>0</v>
      </c>
      <c r="J52" s="68">
        <f t="shared" si="1"/>
        <v>0</v>
      </c>
      <c r="K52" s="20">
        <v>0</v>
      </c>
      <c r="L52" s="23">
        <v>0</v>
      </c>
      <c r="M52" s="20">
        <v>38</v>
      </c>
      <c r="N52" s="24">
        <v>38</v>
      </c>
      <c r="O52" s="67">
        <f t="shared" si="2"/>
        <v>38</v>
      </c>
      <c r="P52" s="77">
        <f t="shared" si="3"/>
        <v>38</v>
      </c>
      <c r="Q52" s="22">
        <v>0</v>
      </c>
      <c r="R52" s="23">
        <v>0</v>
      </c>
      <c r="S52" s="20">
        <v>27</v>
      </c>
      <c r="T52" s="24">
        <v>27</v>
      </c>
      <c r="U52" s="67">
        <f t="shared" si="4"/>
        <v>27</v>
      </c>
      <c r="V52" s="68">
        <f t="shared" si="5"/>
        <v>27</v>
      </c>
      <c r="W52" s="6">
        <f t="shared" si="6"/>
        <v>65</v>
      </c>
      <c r="X52" s="69">
        <f t="shared" si="7"/>
        <v>65</v>
      </c>
      <c r="Y52" s="22">
        <v>6</v>
      </c>
      <c r="Z52" s="45"/>
      <c r="AA52" s="45">
        <v>0</v>
      </c>
      <c r="AB52" s="46"/>
      <c r="AC52" s="45"/>
      <c r="AD52" s="45"/>
    </row>
    <row r="53" spans="1:30" s="1" customFormat="1" x14ac:dyDescent="0.15">
      <c r="A53" s="61">
        <v>40</v>
      </c>
      <c r="B53" s="5" t="s">
        <v>32</v>
      </c>
      <c r="C53" s="20">
        <v>7</v>
      </c>
      <c r="D53" s="21">
        <v>7</v>
      </c>
      <c r="E53" s="22">
        <v>0</v>
      </c>
      <c r="F53" s="23">
        <v>0</v>
      </c>
      <c r="G53" s="20">
        <v>36</v>
      </c>
      <c r="H53" s="24">
        <v>36</v>
      </c>
      <c r="I53" s="67">
        <f t="shared" si="0"/>
        <v>36</v>
      </c>
      <c r="J53" s="68">
        <f t="shared" si="1"/>
        <v>36</v>
      </c>
      <c r="K53" s="20">
        <v>32</v>
      </c>
      <c r="L53" s="23">
        <v>32</v>
      </c>
      <c r="M53" s="20">
        <v>83</v>
      </c>
      <c r="N53" s="24">
        <v>83</v>
      </c>
      <c r="O53" s="67">
        <f t="shared" si="2"/>
        <v>115</v>
      </c>
      <c r="P53" s="77">
        <f t="shared" si="3"/>
        <v>115</v>
      </c>
      <c r="Q53" s="22">
        <v>22</v>
      </c>
      <c r="R53" s="23">
        <v>22</v>
      </c>
      <c r="S53" s="20">
        <v>31</v>
      </c>
      <c r="T53" s="24">
        <v>31</v>
      </c>
      <c r="U53" s="67">
        <f t="shared" si="4"/>
        <v>53</v>
      </c>
      <c r="V53" s="68">
        <f t="shared" si="5"/>
        <v>53</v>
      </c>
      <c r="W53" s="6">
        <f t="shared" si="6"/>
        <v>204</v>
      </c>
      <c r="X53" s="69">
        <f t="shared" si="7"/>
        <v>204</v>
      </c>
      <c r="Y53" s="22">
        <v>16</v>
      </c>
      <c r="Z53" s="45"/>
      <c r="AA53" s="45">
        <v>7</v>
      </c>
      <c r="AB53" s="46">
        <v>20</v>
      </c>
      <c r="AC53" s="45">
        <v>10</v>
      </c>
      <c r="AD53" s="45">
        <v>1</v>
      </c>
    </row>
    <row r="54" spans="1:30" s="1" customFormat="1" x14ac:dyDescent="0.15">
      <c r="A54" s="61">
        <v>41</v>
      </c>
      <c r="B54" s="5" t="s">
        <v>33</v>
      </c>
      <c r="C54" s="20">
        <v>4</v>
      </c>
      <c r="D54" s="21">
        <v>3</v>
      </c>
      <c r="E54" s="22">
        <v>45</v>
      </c>
      <c r="F54" s="23">
        <v>45</v>
      </c>
      <c r="G54" s="20">
        <v>0</v>
      </c>
      <c r="H54" s="24">
        <v>0</v>
      </c>
      <c r="I54" s="67">
        <f t="shared" si="0"/>
        <v>45</v>
      </c>
      <c r="J54" s="68">
        <f t="shared" si="1"/>
        <v>45</v>
      </c>
      <c r="K54" s="20">
        <v>58</v>
      </c>
      <c r="L54" s="23">
        <v>58</v>
      </c>
      <c r="M54" s="20">
        <v>97</v>
      </c>
      <c r="N54" s="24">
        <v>97</v>
      </c>
      <c r="O54" s="67">
        <f t="shared" si="2"/>
        <v>155</v>
      </c>
      <c r="P54" s="77">
        <f t="shared" si="3"/>
        <v>155</v>
      </c>
      <c r="Q54" s="22">
        <v>37</v>
      </c>
      <c r="R54" s="23">
        <v>37</v>
      </c>
      <c r="S54" s="20">
        <v>76</v>
      </c>
      <c r="T54" s="24">
        <v>76</v>
      </c>
      <c r="U54" s="67">
        <f t="shared" si="4"/>
        <v>113</v>
      </c>
      <c r="V54" s="68">
        <f t="shared" si="5"/>
        <v>113</v>
      </c>
      <c r="W54" s="6">
        <f t="shared" si="6"/>
        <v>313</v>
      </c>
      <c r="X54" s="69">
        <f t="shared" si="7"/>
        <v>313</v>
      </c>
      <c r="Y54" s="22">
        <v>14</v>
      </c>
      <c r="Z54" s="45"/>
      <c r="AA54" s="45">
        <v>5</v>
      </c>
      <c r="AB54" s="46">
        <v>2</v>
      </c>
      <c r="AC54" s="45"/>
      <c r="AD54" s="45">
        <v>1</v>
      </c>
    </row>
    <row r="55" spans="1:30" s="1" customFormat="1" ht="9.75" thickBot="1" x14ac:dyDescent="0.2">
      <c r="A55" s="61">
        <v>42</v>
      </c>
      <c r="B55" s="75" t="s">
        <v>34</v>
      </c>
      <c r="C55" s="35">
        <v>8</v>
      </c>
      <c r="D55" s="36">
        <v>5</v>
      </c>
      <c r="E55" s="37">
        <v>0</v>
      </c>
      <c r="F55" s="38">
        <v>0</v>
      </c>
      <c r="G55" s="35">
        <v>0</v>
      </c>
      <c r="H55" s="39">
        <v>0</v>
      </c>
      <c r="I55" s="70">
        <f t="shared" si="0"/>
        <v>0</v>
      </c>
      <c r="J55" s="71">
        <f t="shared" si="1"/>
        <v>0</v>
      </c>
      <c r="K55" s="35">
        <v>34</v>
      </c>
      <c r="L55" s="38">
        <v>34</v>
      </c>
      <c r="M55" s="35">
        <v>34</v>
      </c>
      <c r="N55" s="39">
        <v>34</v>
      </c>
      <c r="O55" s="70">
        <f t="shared" si="2"/>
        <v>68</v>
      </c>
      <c r="P55" s="78">
        <f t="shared" si="3"/>
        <v>68</v>
      </c>
      <c r="Q55" s="37">
        <v>25</v>
      </c>
      <c r="R55" s="38">
        <v>25</v>
      </c>
      <c r="S55" s="35">
        <v>42</v>
      </c>
      <c r="T55" s="39">
        <v>42</v>
      </c>
      <c r="U55" s="70">
        <f t="shared" si="4"/>
        <v>67</v>
      </c>
      <c r="V55" s="71">
        <f t="shared" si="5"/>
        <v>67</v>
      </c>
      <c r="W55" s="72">
        <f t="shared" si="6"/>
        <v>135</v>
      </c>
      <c r="X55" s="73">
        <f t="shared" si="7"/>
        <v>135</v>
      </c>
      <c r="Y55" s="37">
        <v>12</v>
      </c>
      <c r="Z55" s="52"/>
      <c r="AA55" s="52">
        <v>2</v>
      </c>
      <c r="AB55" s="53"/>
      <c r="AC55" s="52"/>
      <c r="AD55" s="52"/>
    </row>
    <row r="56" spans="1:30" s="8" customFormat="1" ht="9.75" thickBot="1" x14ac:dyDescent="0.2">
      <c r="A56" s="62"/>
      <c r="B56" s="76" t="s">
        <v>35</v>
      </c>
      <c r="C56" s="63">
        <f>SUM(C14:C55)</f>
        <v>281</v>
      </c>
      <c r="D56" s="63">
        <f t="shared" ref="D56:AD56" si="8">SUM(D14:D55)</f>
        <v>221</v>
      </c>
      <c r="E56" s="63">
        <f t="shared" si="8"/>
        <v>699</v>
      </c>
      <c r="F56" s="63">
        <f t="shared" si="8"/>
        <v>699</v>
      </c>
      <c r="G56" s="63">
        <f t="shared" si="8"/>
        <v>714</v>
      </c>
      <c r="H56" s="63">
        <f t="shared" si="8"/>
        <v>714</v>
      </c>
      <c r="I56" s="63">
        <f t="shared" si="8"/>
        <v>1413</v>
      </c>
      <c r="J56" s="63">
        <f t="shared" si="8"/>
        <v>1413</v>
      </c>
      <c r="K56" s="63">
        <f t="shared" si="8"/>
        <v>3208</v>
      </c>
      <c r="L56" s="63">
        <f t="shared" si="8"/>
        <v>3208</v>
      </c>
      <c r="M56" s="63">
        <f t="shared" si="8"/>
        <v>4916</v>
      </c>
      <c r="N56" s="63">
        <f t="shared" si="8"/>
        <v>4926</v>
      </c>
      <c r="O56" s="63">
        <f t="shared" si="8"/>
        <v>8124</v>
      </c>
      <c r="P56" s="63">
        <f t="shared" si="8"/>
        <v>8134</v>
      </c>
      <c r="Q56" s="63">
        <f t="shared" si="8"/>
        <v>1904</v>
      </c>
      <c r="R56" s="63">
        <f t="shared" si="8"/>
        <v>1904</v>
      </c>
      <c r="S56" s="63">
        <f t="shared" si="8"/>
        <v>3840</v>
      </c>
      <c r="T56" s="63">
        <f t="shared" si="8"/>
        <v>3840</v>
      </c>
      <c r="U56" s="63">
        <f t="shared" si="8"/>
        <v>5744</v>
      </c>
      <c r="V56" s="63">
        <f t="shared" si="8"/>
        <v>5744</v>
      </c>
      <c r="W56" s="63">
        <f t="shared" si="8"/>
        <v>15281</v>
      </c>
      <c r="X56" s="63">
        <f t="shared" si="8"/>
        <v>15291</v>
      </c>
      <c r="Y56" s="63">
        <f t="shared" si="8"/>
        <v>835</v>
      </c>
      <c r="Z56" s="63">
        <f t="shared" si="8"/>
        <v>0</v>
      </c>
      <c r="AA56" s="63">
        <f t="shared" si="8"/>
        <v>333</v>
      </c>
      <c r="AB56" s="63">
        <f t="shared" si="8"/>
        <v>122</v>
      </c>
      <c r="AC56" s="63">
        <f t="shared" si="8"/>
        <v>98</v>
      </c>
      <c r="AD56" s="63">
        <f t="shared" si="8"/>
        <v>48</v>
      </c>
    </row>
    <row r="60" spans="1:30" s="9" customFormat="1" ht="12.75" x14ac:dyDescent="0.2">
      <c r="A60" s="10"/>
      <c r="B60" s="11" t="s">
        <v>59</v>
      </c>
    </row>
    <row r="61" spans="1:30" s="13" customFormat="1" ht="12.75" x14ac:dyDescent="0.2">
      <c r="A61" s="12"/>
      <c r="B61" s="11"/>
      <c r="AB61" s="12"/>
      <c r="AC61" s="12"/>
      <c r="AD61" s="12"/>
    </row>
  </sheetData>
  <sheetProtection sheet="1"/>
  <mergeCells count="23">
    <mergeCell ref="B8:B12"/>
    <mergeCell ref="E8:X8"/>
    <mergeCell ref="E9:J10"/>
    <mergeCell ref="K9:P10"/>
    <mergeCell ref="Q9:V10"/>
    <mergeCell ref="E11:F12"/>
    <mergeCell ref="S11:T12"/>
    <mergeCell ref="U11:V12"/>
    <mergeCell ref="W11:X12"/>
    <mergeCell ref="C8:D12"/>
    <mergeCell ref="AD8:AD13"/>
    <mergeCell ref="W9:X10"/>
    <mergeCell ref="G11:H12"/>
    <mergeCell ref="I11:J12"/>
    <mergeCell ref="K11:L12"/>
    <mergeCell ref="M11:N12"/>
    <mergeCell ref="O11:P12"/>
    <mergeCell ref="Q11:R12"/>
    <mergeCell ref="Y8:Y13"/>
    <mergeCell ref="Z8:Z13"/>
    <mergeCell ref="AA8:AA13"/>
    <mergeCell ref="AB8:AB13"/>
    <mergeCell ref="AC8:AC13"/>
  </mergeCells>
  <phoneticPr fontId="0" type="noConversion"/>
  <pageMargins left="0.25" right="0.2" top="0.24" bottom="0.22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Fisa distributiei teritoriale</vt:lpstr>
    </vt:vector>
  </TitlesOfParts>
  <Company>Ministerul Tineretului si Sportului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</dc:creator>
  <cp:lastModifiedBy>Bogdan Petrescu</cp:lastModifiedBy>
  <cp:lastPrinted>2025-11-27T11:52:37Z</cp:lastPrinted>
  <dcterms:created xsi:type="dcterms:W3CDTF">2002-03-19T23:21:15Z</dcterms:created>
  <dcterms:modified xsi:type="dcterms:W3CDTF">2026-01-15T12:18:54Z</dcterms:modified>
</cp:coreProperties>
</file>